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ndaV\Desktop\Skeneris AV186\"/>
    </mc:Choice>
  </mc:AlternateContent>
  <bookViews>
    <workbookView xWindow="-120" yWindow="-120" windowWidth="29040" windowHeight="15840"/>
  </bookViews>
  <sheets>
    <sheet name="Amata vienību saraksts" sheetId="3" r:id="rId1"/>
  </sheets>
  <definedNames>
    <definedName name="_xlnm.Print_Area" localSheetId="0">'Amata vienību saraksts'!$A$1:$F$81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8" i="3" l="1"/>
  <c r="F127" i="3"/>
  <c r="F126" i="3"/>
  <c r="F121" i="3"/>
  <c r="F120" i="3"/>
  <c r="F119" i="3"/>
  <c r="F118" i="3"/>
  <c r="F117" i="3"/>
  <c r="F115" i="3"/>
  <c r="F114" i="3"/>
  <c r="F113" i="3"/>
  <c r="F112" i="3"/>
  <c r="F111" i="3"/>
  <c r="F110" i="3"/>
  <c r="F109" i="3"/>
  <c r="F108" i="3"/>
  <c r="F128" i="3" s="1"/>
  <c r="D12" i="3" l="1"/>
  <c r="F9" i="3" l="1"/>
  <c r="D21" i="3" l="1"/>
  <c r="D18" i="3"/>
  <c r="D15" i="3"/>
  <c r="F106" i="3" l="1"/>
  <c r="D106" i="3"/>
  <c r="F103" i="3" l="1"/>
  <c r="D103" i="3"/>
  <c r="D92" i="3"/>
  <c r="F91" i="3" l="1"/>
  <c r="F90" i="3"/>
  <c r="F89" i="3"/>
  <c r="F88" i="3"/>
  <c r="F87" i="3"/>
  <c r="F86" i="3"/>
  <c r="F85" i="3"/>
  <c r="F84" i="3"/>
  <c r="F83" i="3"/>
  <c r="F92" i="3" l="1"/>
  <c r="D75" i="3"/>
  <c r="F74" i="3"/>
  <c r="F73" i="3"/>
  <c r="F62" i="3"/>
  <c r="F60" i="3"/>
  <c r="D60" i="3"/>
  <c r="D46" i="3"/>
  <c r="F39" i="3"/>
  <c r="F46" i="3" s="1"/>
  <c r="F75" i="3" l="1"/>
  <c r="D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7" i="3"/>
  <c r="F8" i="3"/>
  <c r="F14" i="3"/>
  <c r="F15" i="3" s="1"/>
  <c r="F20" i="3"/>
  <c r="F21" i="3" s="1"/>
  <c r="F10" i="3"/>
  <c r="F17" i="3"/>
  <c r="F18" i="3" s="1"/>
  <c r="F37" i="3" l="1"/>
  <c r="F5" i="3" l="1"/>
  <c r="F12" i="3" s="1"/>
</calcChain>
</file>

<file path=xl/sharedStrings.xml><?xml version="1.0" encoding="utf-8"?>
<sst xmlns="http://schemas.openxmlformats.org/spreadsheetml/2006/main" count="365" uniqueCount="172">
  <si>
    <t>Nr.p.k.</t>
  </si>
  <si>
    <t>Amata vienības nosaukums</t>
  </si>
  <si>
    <t>Profesijas kods</t>
  </si>
  <si>
    <t>Amata vienību skaits</t>
  </si>
  <si>
    <t>Kopā</t>
  </si>
  <si>
    <t>Īpašumu uzturēšanas nodaļa</t>
  </si>
  <si>
    <t>Pārvalde</t>
  </si>
  <si>
    <t>Vadītājs</t>
  </si>
  <si>
    <t>Labiekārtošanas strādnieks</t>
  </si>
  <si>
    <t>9214 03</t>
  </si>
  <si>
    <t>8341 06</t>
  </si>
  <si>
    <t>2422 35</t>
  </si>
  <si>
    <t>1219 03</t>
  </si>
  <si>
    <t>Pārvaldes vadītājs</t>
  </si>
  <si>
    <t>1213 23</t>
  </si>
  <si>
    <t>Ērgļu saieta nams</t>
  </si>
  <si>
    <t>Kapu strādnieks</t>
  </si>
  <si>
    <t>9613 01</t>
  </si>
  <si>
    <t>Sabiedrības pārvaldes speciālists</t>
  </si>
  <si>
    <t>5151 11</t>
  </si>
  <si>
    <t>Apstādījumu speciālists</t>
  </si>
  <si>
    <t>6113 09</t>
  </si>
  <si>
    <t>9112 01</t>
  </si>
  <si>
    <r>
      <t xml:space="preserve">Traktortehnikas vadītājs </t>
    </r>
    <r>
      <rPr>
        <i/>
        <sz val="12"/>
        <rFont val="Times New Roman"/>
        <family val="1"/>
        <charset val="186"/>
      </rPr>
      <t>(autogreidera vadītājs)</t>
    </r>
  </si>
  <si>
    <t>Sētnieks</t>
  </si>
  <si>
    <t>Kultūras pasākumu organizators</t>
  </si>
  <si>
    <t>3435 20</t>
  </si>
  <si>
    <t>Amatierteātra kolektīva vadītājs</t>
  </si>
  <si>
    <t>2654 11</t>
  </si>
  <si>
    <t>Deju kolektīva vadītājs</t>
  </si>
  <si>
    <t>2653 12</t>
  </si>
  <si>
    <t>Kora mākslinieciskais vadītājs - diriģents</t>
  </si>
  <si>
    <t>2652 24</t>
  </si>
  <si>
    <t>Folkloras tautas mūzikas kopas vadītājs</t>
  </si>
  <si>
    <t>2652 27</t>
  </si>
  <si>
    <t>Tautas lietišķās mākslas studijas vadītājs</t>
  </si>
  <si>
    <t>2654 16</t>
  </si>
  <si>
    <t>Skaņu režisors</t>
  </si>
  <si>
    <t>2654 07</t>
  </si>
  <si>
    <t>Brīvā laika un sportisko aktivitāšu organizators</t>
  </si>
  <si>
    <t>2359 08</t>
  </si>
  <si>
    <t>Pakalpojumu sniegšanas centrs Sausnējas pagastā</t>
  </si>
  <si>
    <t>Lietvedis-kasieris</t>
  </si>
  <si>
    <t>3341 04</t>
  </si>
  <si>
    <t>Liepkalnes tautas nams</t>
  </si>
  <si>
    <t>Sausnējas bibliotēka</t>
  </si>
  <si>
    <t>Ambulance Sausnējā</t>
  </si>
  <si>
    <t>Ārsta palīgs</t>
  </si>
  <si>
    <t>2240 01</t>
  </si>
  <si>
    <t>Ērgļu bibliotēka</t>
  </si>
  <si>
    <t>1349 34</t>
  </si>
  <si>
    <t>Bibliotekārs</t>
  </si>
  <si>
    <t>3433 01</t>
  </si>
  <si>
    <t>R.Blaumaņa memoriālais muzejs "Braki"</t>
  </si>
  <si>
    <t>Krājuma glabātājs</t>
  </si>
  <si>
    <t>2621 03</t>
  </si>
  <si>
    <t>Brāļu Jurjānu memoriālais muzejs "Meņģeļi"</t>
  </si>
  <si>
    <t>Pakalpojumu sniegšanas centrs Jumurdas pagastā</t>
  </si>
  <si>
    <t>Feldšerpunkts Jumurdā</t>
  </si>
  <si>
    <t>Feldšeris-feldšeru punkta vadītājs</t>
  </si>
  <si>
    <t>Jumurdas bibliotēka</t>
  </si>
  <si>
    <t>Lauksaimniecības konsultants</t>
  </si>
  <si>
    <t>2132 11</t>
  </si>
  <si>
    <t>Novadpētniecības speciālists</t>
  </si>
  <si>
    <t>2621 11</t>
  </si>
  <si>
    <r>
      <t xml:space="preserve">Traktortehnikas vadītājs </t>
    </r>
    <r>
      <rPr>
        <i/>
        <sz val="12"/>
        <rFont val="Times New Roman"/>
        <family val="1"/>
        <charset val="186"/>
      </rPr>
      <t>(Spider)</t>
    </r>
  </si>
  <si>
    <t>1.</t>
  </si>
  <si>
    <t>3.</t>
  </si>
  <si>
    <t>IV A</t>
  </si>
  <si>
    <t>II B</t>
  </si>
  <si>
    <t>III</t>
  </si>
  <si>
    <t>18.3.</t>
  </si>
  <si>
    <t>24.</t>
  </si>
  <si>
    <t>II</t>
  </si>
  <si>
    <t>II A</t>
  </si>
  <si>
    <t>23.</t>
  </si>
  <si>
    <t>13.</t>
  </si>
  <si>
    <t>41.</t>
  </si>
  <si>
    <t>I</t>
  </si>
  <si>
    <t>33.</t>
  </si>
  <si>
    <t>IC</t>
  </si>
  <si>
    <t>IB</t>
  </si>
  <si>
    <t>48.</t>
  </si>
  <si>
    <t>IA</t>
  </si>
  <si>
    <t>18.2.</t>
  </si>
  <si>
    <t>18.5.</t>
  </si>
  <si>
    <t>5.1.</t>
  </si>
  <si>
    <t>Virtuves strādnieks</t>
  </si>
  <si>
    <t>IIA</t>
  </si>
  <si>
    <t>Sporta zāles pārzinis</t>
  </si>
  <si>
    <t>Saimniecības pārzinis</t>
  </si>
  <si>
    <t>5.2.</t>
  </si>
  <si>
    <t>29.</t>
  </si>
  <si>
    <t>Pavārs</t>
  </si>
  <si>
    <t>Virtuves darbinieks</t>
  </si>
  <si>
    <t>Remontstrādnieks</t>
  </si>
  <si>
    <t>Apkopējs</t>
  </si>
  <si>
    <t>31.</t>
  </si>
  <si>
    <t>IV</t>
  </si>
  <si>
    <t xml:space="preserve">IV </t>
  </si>
  <si>
    <t>Klientu apkalpošanas centra specālists</t>
  </si>
  <si>
    <t>Lietvedis</t>
  </si>
  <si>
    <t>I C</t>
  </si>
  <si>
    <t>Multifunkcionālā centra vadītājs</t>
  </si>
  <si>
    <t>4221 03</t>
  </si>
  <si>
    <t>57.</t>
  </si>
  <si>
    <t>Tūrisma informācijas centra konsultants</t>
  </si>
  <si>
    <t>Nodaļas vadītājs, ceļu meistars</t>
  </si>
  <si>
    <t>Ēkas pārzinis</t>
  </si>
  <si>
    <t>Teritorijas pārzinis</t>
  </si>
  <si>
    <t>Madonas novada Ērgļu apvienības pārvaldes un tās pakļautībā esošo iestāžu amata vienību saraksts no 01.01.2022.</t>
  </si>
  <si>
    <t>Mēnešalgas likme
(EUR)</t>
  </si>
  <si>
    <t>Mēnešalgas fonds 
(EUR)</t>
  </si>
  <si>
    <t>Amata saime</t>
  </si>
  <si>
    <t>Amata saimes līmenis</t>
  </si>
  <si>
    <t>Mēnešalgas grupa</t>
  </si>
  <si>
    <t>Direktora vietnieks saimnieciskajā jomā</t>
  </si>
  <si>
    <t>Laborants</t>
  </si>
  <si>
    <t>Strādnieks</t>
  </si>
  <si>
    <t>1345 09</t>
  </si>
  <si>
    <t>7549 01</t>
  </si>
  <si>
    <t>9412 01</t>
  </si>
  <si>
    <t>7123 02</t>
  </si>
  <si>
    <t>5151 06</t>
  </si>
  <si>
    <t>Pirmsskolas iestāžu un skolu māsa</t>
  </si>
  <si>
    <t>2221 34</t>
  </si>
  <si>
    <t>Pirmsskolas skolotāja palīgs</t>
  </si>
  <si>
    <t>5312 01</t>
  </si>
  <si>
    <t>5120 02</t>
  </si>
  <si>
    <t>9412 02</t>
  </si>
  <si>
    <t>9313 02</t>
  </si>
  <si>
    <t>9132 02</t>
  </si>
  <si>
    <t>Ērgļu vidusskola (bez pedagogu amatiem)</t>
  </si>
  <si>
    <t>Ērgļu pirmsskolas izglītības iestāde "Pienenīte" (bez pedagogu amatiem)</t>
  </si>
  <si>
    <t>Ērgļu Mūzikas un mākslas skola (bez pedagogu amatiem)</t>
  </si>
  <si>
    <t>Valsts un pašvaldības vienotais klientu apkalpošanas centrs</t>
  </si>
  <si>
    <t>Tūrisma informācijas centrs</t>
  </si>
  <si>
    <t>Personāla speciālists</t>
  </si>
  <si>
    <t>30.</t>
  </si>
  <si>
    <t>2423 07</t>
  </si>
  <si>
    <t>Traktortehnikas vadītājs</t>
  </si>
  <si>
    <t>Saieta nama vadītājs</t>
  </si>
  <si>
    <t>Informatīvā izdevuma redaktors</t>
  </si>
  <si>
    <t>2642 05</t>
  </si>
  <si>
    <t>Multifunkcionālais centrs</t>
  </si>
  <si>
    <t>1343 03</t>
  </si>
  <si>
    <t>Sociālais darbinieks</t>
  </si>
  <si>
    <t>39.</t>
  </si>
  <si>
    <t>III A</t>
  </si>
  <si>
    <t>Sociālais rehabilitētājs</t>
  </si>
  <si>
    <t>Sociālais aprūpētājs</t>
  </si>
  <si>
    <t>Aprūpētājs</t>
  </si>
  <si>
    <t>Feldšeris</t>
  </si>
  <si>
    <t>I A</t>
  </si>
  <si>
    <t>Medicīnas māsa</t>
  </si>
  <si>
    <t>Noliktavas pārzinis</t>
  </si>
  <si>
    <t>Veļas pārzinis</t>
  </si>
  <si>
    <t>Kurinātājs</t>
  </si>
  <si>
    <t>Pavāra palīgs</t>
  </si>
  <si>
    <t>Frizieris</t>
  </si>
  <si>
    <t>Saimniecības vadītājs</t>
  </si>
  <si>
    <t>Ērgļu sociālās aprūpes centrs</t>
  </si>
  <si>
    <t>stundas algas likme 
EUR 6,36</t>
  </si>
  <si>
    <t>2.pielikums Madonas novada pašvaldības domes 25.11.2021. lēmumam Nr. 477 (protokols Nr. 15, 44. p.)</t>
  </si>
  <si>
    <t>3,40 eur/h</t>
  </si>
  <si>
    <t>Noliktavas pārzinis (lietvede)</t>
  </si>
  <si>
    <t>Veļas mazgātavas vadītājs</t>
  </si>
  <si>
    <t>5121 19</t>
  </si>
  <si>
    <t>3,80 eur/h</t>
  </si>
  <si>
    <t>3,50eur/h</t>
  </si>
  <si>
    <t>4 eur/h</t>
  </si>
  <si>
    <t>3,12 eur/h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</si>
</sst>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Arial"/>
      <family val="2"/>
      <charset val="186"/>
    </font>
    <font>
      <sz val="12"/>
      <color theme="1"/>
      <name val="Times New Roman"/>
      <family val="1"/>
      <charset val="186"/>
    </font>
    <font>
      <u/>
      <sz val="10"/>
      <color indexed="12"/>
      <name val="Arial"/>
      <family val="2"/>
      <charset val="186"/>
    </font>
    <font>
      <i/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  <charset val="186"/>
      <scheme val="minor"/>
    </font>
    <font>
      <sz val="12"/>
      <color rgb="FF00B050"/>
      <name val="Times New Roman"/>
      <family val="1"/>
      <charset val="186"/>
    </font>
    <font>
      <b/>
      <sz val="11"/>
      <color rgb="FF00B05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b/>
      <u/>
      <sz val="12"/>
      <name val="Times New Roman"/>
      <family val="1"/>
      <charset val="186"/>
    </font>
    <font>
      <b/>
      <u/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/>
    <xf numFmtId="0" fontId="4" fillId="0" borderId="0"/>
    <xf numFmtId="0" fontId="4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1" fillId="0" borderId="0"/>
    <xf numFmtId="9" fontId="11" fillId="0" borderId="0" applyFont="0" applyFill="0" applyBorder="0" applyAlignment="0" applyProtection="0"/>
  </cellStyleXfs>
  <cellXfs count="1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/>
    </xf>
    <xf numFmtId="16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/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2" borderId="0" xfId="0" applyFill="1" applyAlignment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Border="1"/>
    <xf numFmtId="0" fontId="14" fillId="0" borderId="0" xfId="0" applyFont="1" applyBorder="1"/>
    <xf numFmtId="0" fontId="1" fillId="0" borderId="1" xfId="0" applyFont="1" applyBorder="1" applyAlignment="1">
      <alignment horizontal="center"/>
    </xf>
    <xf numFmtId="0" fontId="12" fillId="0" borderId="0" xfId="0" applyFont="1"/>
    <xf numFmtId="0" fontId="8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Fill="1" applyBorder="1"/>
    <xf numFmtId="0" fontId="9" fillId="0" borderId="0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1" xfId="5" applyNumberFormat="1" applyFont="1" applyFill="1" applyBorder="1" applyAlignment="1">
      <alignment horizontal="center" vertical="center" wrapText="1"/>
    </xf>
    <xf numFmtId="49" fontId="1" fillId="2" borderId="1" xfId="4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6" fillId="0" borderId="0" xfId="0" applyFont="1"/>
    <xf numFmtId="0" fontId="10" fillId="0" borderId="0" xfId="0" applyFont="1"/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15" fillId="2" borderId="0" xfId="0" applyFont="1" applyFill="1" applyAlignment="1">
      <alignment horizontal="center"/>
    </xf>
    <xf numFmtId="0" fontId="12" fillId="0" borderId="0" xfId="0" applyFont="1" applyFill="1"/>
    <xf numFmtId="0" fontId="0" fillId="0" borderId="0" xfId="0" applyFill="1" applyBorder="1" applyAlignment="1">
      <alignment horizontal="center"/>
    </xf>
    <xf numFmtId="0" fontId="12" fillId="0" borderId="0" xfId="0" applyFont="1" applyFill="1" applyAlignment="1">
      <alignment wrapText="1"/>
    </xf>
    <xf numFmtId="0" fontId="9" fillId="0" borderId="0" xfId="0" applyFont="1" applyBorder="1"/>
    <xf numFmtId="2" fontId="3" fillId="0" borderId="1" xfId="0" applyNumberFormat="1" applyFont="1" applyBorder="1"/>
    <xf numFmtId="1" fontId="2" fillId="0" borderId="1" xfId="0" applyNumberFormat="1" applyFont="1" applyFill="1" applyBorder="1" applyAlignment="1">
      <alignment horizontal="center" vertical="center" wrapText="1"/>
    </xf>
    <xf numFmtId="1" fontId="1" fillId="0" borderId="1" xfId="1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7" fillId="0" borderId="5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</cellXfs>
  <cellStyles count="11">
    <cellStyle name="Hipersaite" xfId="4" builtinId="8"/>
    <cellStyle name="Hipersaite 2" xfId="8"/>
    <cellStyle name="Normal 2" xfId="3"/>
    <cellStyle name="Parasts" xfId="0" builtinId="0"/>
    <cellStyle name="Parasts 2" xfId="6"/>
    <cellStyle name="Parasts 3" xfId="7"/>
    <cellStyle name="Parasts 4" xfId="2"/>
    <cellStyle name="Parasts 5" xfId="5"/>
    <cellStyle name="Parasts 6" xfId="1"/>
    <cellStyle name="Parasts 7" xfId="9"/>
    <cellStyle name="Procenti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Q128"/>
  <sheetViews>
    <sheetView tabSelected="1" zoomScaleNormal="100" workbookViewId="0">
      <selection activeCell="J115" sqref="J115:J116"/>
    </sheetView>
  </sheetViews>
  <sheetFormatPr defaultRowHeight="15" x14ac:dyDescent="0.25"/>
  <cols>
    <col min="1" max="1" width="7.85546875" customWidth="1"/>
    <col min="2" max="2" width="21.85546875" customWidth="1"/>
    <col min="3" max="3" width="12.140625" style="58" customWidth="1"/>
    <col min="4" max="4" width="9.5703125" customWidth="1"/>
    <col min="5" max="5" width="12.7109375" style="83" customWidth="1"/>
    <col min="6" max="6" width="12.85546875" customWidth="1"/>
    <col min="7" max="7" width="7.42578125" customWidth="1"/>
    <col min="8" max="8" width="7.7109375" customWidth="1"/>
    <col min="9" max="9" width="12.85546875" customWidth="1"/>
    <col min="10" max="10" width="27.42578125" customWidth="1"/>
    <col min="12" max="12" width="49.28515625" customWidth="1"/>
  </cols>
  <sheetData>
    <row r="1" spans="1:17" ht="18" customHeight="1" x14ac:dyDescent="0.25">
      <c r="A1" s="97" t="s">
        <v>163</v>
      </c>
      <c r="B1" s="97"/>
      <c r="C1" s="97"/>
      <c r="D1" s="97"/>
      <c r="E1" s="97"/>
      <c r="F1" s="97"/>
      <c r="G1" s="97"/>
      <c r="H1" s="97"/>
      <c r="I1" s="97"/>
    </row>
    <row r="2" spans="1:17" ht="33.75" customHeight="1" x14ac:dyDescent="0.25">
      <c r="A2" s="98" t="s">
        <v>110</v>
      </c>
      <c r="B2" s="98"/>
      <c r="C2" s="98"/>
      <c r="D2" s="98"/>
      <c r="E2" s="98"/>
      <c r="F2" s="98"/>
      <c r="G2" s="98"/>
      <c r="H2" s="98"/>
      <c r="I2" s="98"/>
    </row>
    <row r="3" spans="1:17" ht="47.25" x14ac:dyDescent="0.25">
      <c r="A3" s="49" t="s">
        <v>0</v>
      </c>
      <c r="B3" s="1" t="s">
        <v>1</v>
      </c>
      <c r="C3" s="51" t="s">
        <v>2</v>
      </c>
      <c r="D3" s="1" t="s">
        <v>3</v>
      </c>
      <c r="E3" s="75" t="s">
        <v>111</v>
      </c>
      <c r="F3" s="1" t="s">
        <v>112</v>
      </c>
      <c r="G3" s="1" t="s">
        <v>113</v>
      </c>
      <c r="H3" s="1" t="s">
        <v>114</v>
      </c>
      <c r="I3" s="1" t="s">
        <v>115</v>
      </c>
    </row>
    <row r="4" spans="1:17" ht="15.75" customHeight="1" x14ac:dyDescent="0.25">
      <c r="A4" s="102" t="s">
        <v>6</v>
      </c>
      <c r="B4" s="103"/>
      <c r="C4" s="103"/>
      <c r="D4" s="103"/>
      <c r="E4" s="103"/>
      <c r="F4" s="103"/>
      <c r="G4" s="103"/>
      <c r="H4" s="103"/>
      <c r="I4" s="103"/>
    </row>
    <row r="5" spans="1:17" ht="15.75" x14ac:dyDescent="0.25">
      <c r="A5" s="9">
        <v>1</v>
      </c>
      <c r="B5" s="8" t="s">
        <v>13</v>
      </c>
      <c r="C5" s="52" t="s">
        <v>14</v>
      </c>
      <c r="D5" s="9">
        <v>1</v>
      </c>
      <c r="E5" s="76">
        <v>1590</v>
      </c>
      <c r="F5" s="9">
        <f>D5*E5</f>
        <v>1590</v>
      </c>
      <c r="G5" s="14" t="s">
        <v>66</v>
      </c>
      <c r="H5" s="14" t="s">
        <v>68</v>
      </c>
      <c r="I5" s="14">
        <v>13</v>
      </c>
      <c r="J5" s="30"/>
      <c r="K5" s="30"/>
      <c r="L5" s="47"/>
    </row>
    <row r="6" spans="1:17" ht="31.5" x14ac:dyDescent="0.25">
      <c r="A6" s="3">
        <v>2</v>
      </c>
      <c r="B6" s="8" t="s">
        <v>18</v>
      </c>
      <c r="C6" s="52" t="s">
        <v>11</v>
      </c>
      <c r="D6" s="9">
        <v>1</v>
      </c>
      <c r="E6" s="76">
        <v>1250</v>
      </c>
      <c r="F6" s="9">
        <v>1250</v>
      </c>
      <c r="G6" s="14" t="s">
        <v>66</v>
      </c>
      <c r="H6" s="14" t="s">
        <v>78</v>
      </c>
      <c r="I6" s="14">
        <v>11</v>
      </c>
      <c r="J6" s="30"/>
      <c r="K6" s="30"/>
      <c r="L6" s="47"/>
    </row>
    <row r="7" spans="1:17" ht="15.75" x14ac:dyDescent="0.25">
      <c r="A7" s="3">
        <v>3</v>
      </c>
      <c r="B7" s="5" t="s">
        <v>101</v>
      </c>
      <c r="C7" s="53">
        <v>334104</v>
      </c>
      <c r="D7" s="3">
        <v>1</v>
      </c>
      <c r="E7" s="77">
        <v>958</v>
      </c>
      <c r="F7" s="9">
        <f t="shared" ref="F7:F10" si="0">D7*E7</f>
        <v>958</v>
      </c>
      <c r="G7" s="15" t="s">
        <v>71</v>
      </c>
      <c r="H7" s="14" t="s">
        <v>73</v>
      </c>
      <c r="I7" s="14">
        <v>7</v>
      </c>
      <c r="J7" s="30"/>
      <c r="K7" s="30"/>
      <c r="L7" s="47"/>
    </row>
    <row r="8" spans="1:17" ht="29.25" customHeight="1" x14ac:dyDescent="0.25">
      <c r="A8" s="3">
        <v>4</v>
      </c>
      <c r="B8" s="36" t="s">
        <v>137</v>
      </c>
      <c r="C8" s="53" t="s">
        <v>139</v>
      </c>
      <c r="D8" s="3">
        <v>0.5</v>
      </c>
      <c r="E8" s="77">
        <v>990</v>
      </c>
      <c r="F8" s="9">
        <f t="shared" si="0"/>
        <v>495</v>
      </c>
      <c r="G8" s="23" t="s">
        <v>138</v>
      </c>
      <c r="H8" s="23" t="s">
        <v>73</v>
      </c>
      <c r="I8" s="23">
        <v>8</v>
      </c>
      <c r="J8" s="30"/>
      <c r="K8" s="30"/>
      <c r="L8" s="71"/>
      <c r="M8" s="33"/>
      <c r="N8" s="33"/>
      <c r="O8" s="33"/>
      <c r="P8" s="33"/>
      <c r="Q8" s="33"/>
    </row>
    <row r="9" spans="1:17" ht="29.25" customHeight="1" x14ac:dyDescent="0.25">
      <c r="A9" s="35">
        <v>5</v>
      </c>
      <c r="B9" s="10" t="s">
        <v>142</v>
      </c>
      <c r="C9" s="35" t="s">
        <v>143</v>
      </c>
      <c r="D9" s="35">
        <v>0.5</v>
      </c>
      <c r="E9" s="77">
        <v>990</v>
      </c>
      <c r="F9" s="9">
        <f t="shared" si="0"/>
        <v>495</v>
      </c>
      <c r="G9" s="43" t="s">
        <v>72</v>
      </c>
      <c r="H9" s="43" t="s">
        <v>78</v>
      </c>
      <c r="I9" s="43">
        <v>7</v>
      </c>
      <c r="J9" s="30"/>
      <c r="K9" s="30"/>
      <c r="L9" s="71"/>
      <c r="M9" s="33"/>
      <c r="N9" s="33"/>
      <c r="O9" s="33"/>
      <c r="P9" s="33"/>
      <c r="Q9" s="33"/>
    </row>
    <row r="10" spans="1:17" ht="31.5" x14ac:dyDescent="0.25">
      <c r="A10" s="3">
        <v>6</v>
      </c>
      <c r="B10" s="2" t="s">
        <v>61</v>
      </c>
      <c r="C10" s="53" t="s">
        <v>62</v>
      </c>
      <c r="D10" s="3">
        <v>0.3</v>
      </c>
      <c r="E10" s="77">
        <v>740</v>
      </c>
      <c r="F10" s="9">
        <f t="shared" si="0"/>
        <v>222</v>
      </c>
      <c r="G10" s="14" t="s">
        <v>75</v>
      </c>
      <c r="H10" s="14" t="s">
        <v>74</v>
      </c>
      <c r="I10" s="14">
        <v>6</v>
      </c>
      <c r="J10" s="30"/>
      <c r="K10" s="30"/>
      <c r="L10" s="47"/>
      <c r="M10" s="27"/>
      <c r="N10" s="27"/>
      <c r="O10" s="27"/>
      <c r="P10" s="27"/>
      <c r="Q10" s="27"/>
    </row>
    <row r="11" spans="1:17" ht="47.25" x14ac:dyDescent="0.25">
      <c r="A11" s="35">
        <v>7</v>
      </c>
      <c r="B11" s="5" t="s">
        <v>39</v>
      </c>
      <c r="C11" s="53" t="s">
        <v>40</v>
      </c>
      <c r="D11" s="3">
        <v>0.5</v>
      </c>
      <c r="E11" s="77">
        <v>887</v>
      </c>
      <c r="F11" s="3">
        <v>444</v>
      </c>
      <c r="G11" s="17" t="s">
        <v>82</v>
      </c>
      <c r="H11" s="17" t="s">
        <v>83</v>
      </c>
      <c r="I11" s="17">
        <v>6</v>
      </c>
      <c r="J11" s="29"/>
      <c r="K11" s="29"/>
      <c r="L11" s="29"/>
    </row>
    <row r="12" spans="1:17" ht="15.75" x14ac:dyDescent="0.25">
      <c r="A12" s="2"/>
      <c r="B12" s="6" t="s">
        <v>4</v>
      </c>
      <c r="C12" s="53"/>
      <c r="D12" s="4">
        <f>SUM(D5:D11)</f>
        <v>4.8</v>
      </c>
      <c r="E12" s="78"/>
      <c r="F12" s="12">
        <f>SUM(F5:F11)</f>
        <v>5454</v>
      </c>
      <c r="G12" s="100"/>
      <c r="H12" s="101"/>
      <c r="I12" s="101"/>
    </row>
    <row r="13" spans="1:17" ht="15.75" x14ac:dyDescent="0.25">
      <c r="A13" s="91" t="s">
        <v>135</v>
      </c>
      <c r="B13" s="92"/>
      <c r="C13" s="92"/>
      <c r="D13" s="92"/>
      <c r="E13" s="92"/>
      <c r="F13" s="92"/>
      <c r="G13" s="92"/>
      <c r="H13" s="92"/>
      <c r="I13" s="92"/>
    </row>
    <row r="14" spans="1:17" ht="47.25" x14ac:dyDescent="0.25">
      <c r="A14" s="3">
        <v>1</v>
      </c>
      <c r="B14" s="36" t="s">
        <v>100</v>
      </c>
      <c r="C14" s="53">
        <v>422207</v>
      </c>
      <c r="D14" s="3">
        <v>0.5</v>
      </c>
      <c r="E14" s="77">
        <v>1000</v>
      </c>
      <c r="F14" s="9">
        <f>D14*E14</f>
        <v>500</v>
      </c>
      <c r="G14" s="32" t="s">
        <v>75</v>
      </c>
      <c r="H14" s="32" t="s">
        <v>74</v>
      </c>
      <c r="I14" s="32">
        <v>6</v>
      </c>
      <c r="J14" s="30"/>
      <c r="K14" s="30"/>
      <c r="L14" s="69"/>
      <c r="M14" s="27"/>
      <c r="N14" s="27"/>
      <c r="O14" s="27"/>
      <c r="P14" s="27"/>
      <c r="Q14" s="27"/>
    </row>
    <row r="15" spans="1:17" ht="15.75" x14ac:dyDescent="0.25">
      <c r="A15" s="34"/>
      <c r="B15" s="6" t="s">
        <v>4</v>
      </c>
      <c r="C15" s="53"/>
      <c r="D15" s="4">
        <f>SUM(D14)</f>
        <v>0.5</v>
      </c>
      <c r="E15" s="78"/>
      <c r="F15" s="12">
        <f>SUM(F14)</f>
        <v>500</v>
      </c>
      <c r="G15" s="100"/>
      <c r="H15" s="101"/>
      <c r="I15" s="101"/>
    </row>
    <row r="16" spans="1:17" ht="15.75" x14ac:dyDescent="0.25">
      <c r="A16" s="91" t="s">
        <v>136</v>
      </c>
      <c r="B16" s="92"/>
      <c r="C16" s="92"/>
      <c r="D16" s="92"/>
      <c r="E16" s="92"/>
      <c r="F16" s="92"/>
      <c r="G16" s="92"/>
      <c r="H16" s="92"/>
      <c r="I16" s="92"/>
    </row>
    <row r="17" spans="1:17" ht="31.5" x14ac:dyDescent="0.25">
      <c r="A17" s="35">
        <v>1</v>
      </c>
      <c r="B17" s="34" t="s">
        <v>106</v>
      </c>
      <c r="C17" s="54" t="s">
        <v>104</v>
      </c>
      <c r="D17" s="37">
        <v>1</v>
      </c>
      <c r="E17" s="79">
        <v>850</v>
      </c>
      <c r="F17" s="9">
        <f>D17*E17</f>
        <v>850</v>
      </c>
      <c r="G17" s="39" t="s">
        <v>105</v>
      </c>
      <c r="H17" s="39" t="s">
        <v>78</v>
      </c>
      <c r="I17" s="39">
        <v>6</v>
      </c>
      <c r="J17" s="30"/>
      <c r="K17" s="31"/>
      <c r="L17" s="69"/>
      <c r="M17" s="28"/>
      <c r="N17" s="28"/>
      <c r="O17" s="28"/>
      <c r="P17" s="28"/>
      <c r="Q17" s="28"/>
    </row>
    <row r="18" spans="1:17" ht="15.75" x14ac:dyDescent="0.25">
      <c r="A18" s="34"/>
      <c r="B18" s="6" t="s">
        <v>4</v>
      </c>
      <c r="C18" s="53"/>
      <c r="D18" s="4">
        <f>SUM(D17)</f>
        <v>1</v>
      </c>
      <c r="E18" s="78"/>
      <c r="F18" s="12">
        <f>SUM(F17)</f>
        <v>850</v>
      </c>
      <c r="G18" s="100"/>
      <c r="H18" s="101"/>
      <c r="I18" s="101"/>
    </row>
    <row r="19" spans="1:17" ht="16.5" customHeight="1" x14ac:dyDescent="0.25">
      <c r="A19" s="91" t="s">
        <v>144</v>
      </c>
      <c r="B19" s="92"/>
      <c r="C19" s="92"/>
      <c r="D19" s="92"/>
      <c r="E19" s="92"/>
      <c r="F19" s="92"/>
      <c r="G19" s="92"/>
      <c r="H19" s="92"/>
      <c r="I19" s="92"/>
    </row>
    <row r="20" spans="1:17" ht="31.5" x14ac:dyDescent="0.25">
      <c r="A20" s="3">
        <v>1</v>
      </c>
      <c r="B20" s="36" t="s">
        <v>103</v>
      </c>
      <c r="C20" s="53">
        <v>143111</v>
      </c>
      <c r="D20" s="3">
        <v>1</v>
      </c>
      <c r="E20" s="77">
        <v>800</v>
      </c>
      <c r="F20" s="9">
        <f>D20*E20</f>
        <v>800</v>
      </c>
      <c r="G20" s="38" t="s">
        <v>79</v>
      </c>
      <c r="H20" s="38" t="s">
        <v>102</v>
      </c>
      <c r="I20" s="38">
        <v>7</v>
      </c>
      <c r="J20" s="30"/>
      <c r="K20" s="30"/>
      <c r="M20" s="27"/>
      <c r="N20" s="27"/>
      <c r="O20" s="27"/>
      <c r="P20" s="27"/>
      <c r="Q20" s="27"/>
    </row>
    <row r="21" spans="1:17" ht="15.75" x14ac:dyDescent="0.25">
      <c r="A21" s="34"/>
      <c r="B21" s="6" t="s">
        <v>4</v>
      </c>
      <c r="C21" s="53"/>
      <c r="D21" s="4">
        <f>SUM(D20)</f>
        <v>1</v>
      </c>
      <c r="E21" s="78"/>
      <c r="F21" s="12">
        <f>SUM(F20)</f>
        <v>800</v>
      </c>
      <c r="G21" s="100"/>
      <c r="H21" s="101"/>
      <c r="I21" s="101"/>
    </row>
    <row r="22" spans="1:17" ht="15.75" x14ac:dyDescent="0.25">
      <c r="A22" s="94" t="s">
        <v>5</v>
      </c>
      <c r="B22" s="94"/>
      <c r="C22" s="94"/>
      <c r="D22" s="94"/>
      <c r="E22" s="94"/>
      <c r="F22" s="94"/>
      <c r="G22" s="16"/>
      <c r="H22" s="16"/>
      <c r="I22" s="16"/>
    </row>
    <row r="23" spans="1:17" ht="31.5" x14ac:dyDescent="0.25">
      <c r="A23" s="3">
        <v>1</v>
      </c>
      <c r="B23" s="5" t="s">
        <v>107</v>
      </c>
      <c r="C23" s="53" t="s">
        <v>12</v>
      </c>
      <c r="D23" s="3">
        <v>1</v>
      </c>
      <c r="E23" s="77">
        <v>1380</v>
      </c>
      <c r="F23" s="3">
        <f>D23*E23</f>
        <v>1380</v>
      </c>
      <c r="G23" s="14" t="s">
        <v>67</v>
      </c>
      <c r="H23" s="14" t="s">
        <v>70</v>
      </c>
      <c r="I23" s="14">
        <v>10</v>
      </c>
      <c r="J23" s="30"/>
      <c r="K23" s="30"/>
      <c r="L23" s="42"/>
    </row>
    <row r="24" spans="1:17" ht="31.5" x14ac:dyDescent="0.25">
      <c r="A24" s="3">
        <v>2</v>
      </c>
      <c r="B24" s="5" t="s">
        <v>90</v>
      </c>
      <c r="C24" s="53" t="s">
        <v>19</v>
      </c>
      <c r="D24" s="3">
        <v>2</v>
      </c>
      <c r="E24" s="77">
        <v>636</v>
      </c>
      <c r="F24" s="35">
        <f t="shared" ref="F24:F36" si="1">D24*E24</f>
        <v>1272</v>
      </c>
      <c r="G24" s="24" t="s">
        <v>67</v>
      </c>
      <c r="H24" s="24" t="s">
        <v>74</v>
      </c>
      <c r="I24" s="24">
        <v>6</v>
      </c>
      <c r="J24" s="30"/>
      <c r="K24" s="30"/>
      <c r="L24" s="41"/>
    </row>
    <row r="25" spans="1:17" ht="31.5" x14ac:dyDescent="0.25">
      <c r="A25" s="35">
        <v>3</v>
      </c>
      <c r="B25" s="5" t="s">
        <v>20</v>
      </c>
      <c r="C25" s="53" t="s">
        <v>21</v>
      </c>
      <c r="D25" s="3">
        <v>1</v>
      </c>
      <c r="E25" s="77">
        <v>670</v>
      </c>
      <c r="F25" s="35">
        <f t="shared" si="1"/>
        <v>670</v>
      </c>
      <c r="G25" s="14" t="s">
        <v>76</v>
      </c>
      <c r="H25" s="14" t="s">
        <v>70</v>
      </c>
      <c r="I25" s="14">
        <v>4</v>
      </c>
      <c r="J25" s="30"/>
      <c r="K25" s="30"/>
      <c r="L25" s="47"/>
      <c r="M25" s="40"/>
    </row>
    <row r="26" spans="1:17" ht="31.5" x14ac:dyDescent="0.25">
      <c r="A26" s="35">
        <v>4</v>
      </c>
      <c r="B26" s="5" t="s">
        <v>8</v>
      </c>
      <c r="C26" s="53" t="s">
        <v>9</v>
      </c>
      <c r="D26" s="3">
        <v>1</v>
      </c>
      <c r="E26" s="77">
        <v>650</v>
      </c>
      <c r="F26" s="35">
        <f t="shared" si="1"/>
        <v>650</v>
      </c>
      <c r="G26" s="14" t="s">
        <v>76</v>
      </c>
      <c r="H26" s="14" t="s">
        <v>70</v>
      </c>
      <c r="I26" s="14">
        <v>4</v>
      </c>
      <c r="J26" s="30"/>
      <c r="K26" s="30"/>
      <c r="L26" s="47"/>
      <c r="M26" s="40"/>
    </row>
    <row r="27" spans="1:17" ht="31.5" x14ac:dyDescent="0.25">
      <c r="A27" s="35">
        <v>5</v>
      </c>
      <c r="B27" s="5" t="s">
        <v>8</v>
      </c>
      <c r="C27" s="53" t="s">
        <v>9</v>
      </c>
      <c r="D27" s="3">
        <v>2</v>
      </c>
      <c r="E27" s="77">
        <v>600</v>
      </c>
      <c r="F27" s="35">
        <f t="shared" si="1"/>
        <v>1200</v>
      </c>
      <c r="G27" s="14" t="s">
        <v>76</v>
      </c>
      <c r="H27" s="14" t="s">
        <v>70</v>
      </c>
      <c r="I27" s="14">
        <v>4</v>
      </c>
      <c r="J27" s="30"/>
      <c r="K27" s="30"/>
    </row>
    <row r="28" spans="1:17" ht="31.5" x14ac:dyDescent="0.25">
      <c r="A28" s="35">
        <v>6</v>
      </c>
      <c r="B28" s="5" t="s">
        <v>8</v>
      </c>
      <c r="C28" s="53" t="s">
        <v>9</v>
      </c>
      <c r="D28" s="3">
        <v>0.5</v>
      </c>
      <c r="E28" s="77">
        <v>500</v>
      </c>
      <c r="F28" s="35">
        <f t="shared" si="1"/>
        <v>250</v>
      </c>
      <c r="G28" s="14" t="s">
        <v>76</v>
      </c>
      <c r="H28" s="14" t="s">
        <v>70</v>
      </c>
      <c r="I28" s="14">
        <v>4</v>
      </c>
      <c r="J28" s="30"/>
      <c r="K28" s="30"/>
    </row>
    <row r="29" spans="1:17" ht="15.75" x14ac:dyDescent="0.25">
      <c r="A29" s="35">
        <v>7</v>
      </c>
      <c r="B29" s="5" t="s">
        <v>16</v>
      </c>
      <c r="C29" s="53" t="s">
        <v>17</v>
      </c>
      <c r="D29" s="3">
        <v>1</v>
      </c>
      <c r="E29" s="77">
        <v>500</v>
      </c>
      <c r="F29" s="35">
        <f t="shared" si="1"/>
        <v>500</v>
      </c>
      <c r="G29" s="14" t="s">
        <v>76</v>
      </c>
      <c r="H29" s="14" t="s">
        <v>78</v>
      </c>
      <c r="I29" s="14">
        <v>1</v>
      </c>
      <c r="J29" s="30"/>
      <c r="K29" s="30"/>
      <c r="L29" s="40"/>
    </row>
    <row r="30" spans="1:17" ht="31.5" x14ac:dyDescent="0.25">
      <c r="A30" s="35">
        <v>8</v>
      </c>
      <c r="B30" s="5" t="s">
        <v>140</v>
      </c>
      <c r="C30" s="53" t="s">
        <v>10</v>
      </c>
      <c r="D30" s="3">
        <v>4</v>
      </c>
      <c r="E30" s="77">
        <v>700</v>
      </c>
      <c r="F30" s="35">
        <f t="shared" si="1"/>
        <v>2800</v>
      </c>
      <c r="G30" s="14" t="s">
        <v>77</v>
      </c>
      <c r="H30" s="14" t="s">
        <v>78</v>
      </c>
      <c r="I30" s="14">
        <v>5</v>
      </c>
      <c r="J30" s="30"/>
      <c r="K30" s="30"/>
    </row>
    <row r="31" spans="1:17" ht="63" x14ac:dyDescent="0.25">
      <c r="A31" s="35">
        <v>9</v>
      </c>
      <c r="B31" s="5" t="s">
        <v>23</v>
      </c>
      <c r="C31" s="53" t="s">
        <v>10</v>
      </c>
      <c r="D31" s="3">
        <v>0.7</v>
      </c>
      <c r="E31" s="77">
        <v>950</v>
      </c>
      <c r="F31" s="35">
        <f t="shared" si="1"/>
        <v>665</v>
      </c>
      <c r="G31" s="14" t="s">
        <v>77</v>
      </c>
      <c r="H31" s="14" t="s">
        <v>78</v>
      </c>
      <c r="I31" s="14">
        <v>5</v>
      </c>
      <c r="J31" s="30"/>
      <c r="K31" s="30"/>
    </row>
    <row r="32" spans="1:17" ht="31.5" x14ac:dyDescent="0.25">
      <c r="A32" s="35">
        <v>10</v>
      </c>
      <c r="B32" s="5" t="s">
        <v>65</v>
      </c>
      <c r="C32" s="53" t="s">
        <v>10</v>
      </c>
      <c r="D32" s="3">
        <v>0.5</v>
      </c>
      <c r="E32" s="77">
        <v>800</v>
      </c>
      <c r="F32" s="35">
        <f t="shared" si="1"/>
        <v>400</v>
      </c>
      <c r="G32" s="14" t="s">
        <v>77</v>
      </c>
      <c r="H32" s="14" t="s">
        <v>78</v>
      </c>
      <c r="I32" s="14">
        <v>5</v>
      </c>
      <c r="J32" s="30"/>
      <c r="K32" s="30"/>
    </row>
    <row r="33" spans="1:15" ht="15.75" x14ac:dyDescent="0.25">
      <c r="A33" s="35">
        <v>11</v>
      </c>
      <c r="B33" s="5" t="s">
        <v>96</v>
      </c>
      <c r="C33" s="53">
        <v>911201</v>
      </c>
      <c r="D33" s="3">
        <v>2</v>
      </c>
      <c r="E33" s="77">
        <v>500</v>
      </c>
      <c r="F33" s="35">
        <f t="shared" si="1"/>
        <v>1000</v>
      </c>
      <c r="G33" s="14" t="s">
        <v>76</v>
      </c>
      <c r="H33" s="14" t="s">
        <v>78</v>
      </c>
      <c r="I33" s="14">
        <v>1</v>
      </c>
      <c r="J33" s="30"/>
      <c r="K33" s="30"/>
      <c r="L33" s="40"/>
    </row>
    <row r="34" spans="1:15" ht="15.75" x14ac:dyDescent="0.25">
      <c r="A34" s="35">
        <v>12</v>
      </c>
      <c r="B34" s="5" t="s">
        <v>108</v>
      </c>
      <c r="C34" s="53">
        <v>515302</v>
      </c>
      <c r="D34" s="3">
        <v>1</v>
      </c>
      <c r="E34" s="77">
        <v>633</v>
      </c>
      <c r="F34" s="35">
        <f t="shared" si="1"/>
        <v>633</v>
      </c>
      <c r="G34" s="43" t="s">
        <v>67</v>
      </c>
      <c r="H34" s="43" t="s">
        <v>74</v>
      </c>
      <c r="I34" s="43">
        <v>6</v>
      </c>
      <c r="J34" s="46"/>
      <c r="K34" s="46"/>
      <c r="L34" s="90"/>
      <c r="M34" s="90"/>
      <c r="N34" s="90"/>
      <c r="O34" s="90"/>
    </row>
    <row r="35" spans="1:15" ht="15.75" x14ac:dyDescent="0.25">
      <c r="A35" s="35">
        <v>13</v>
      </c>
      <c r="B35" s="5" t="s">
        <v>109</v>
      </c>
      <c r="C35" s="53">
        <v>515302</v>
      </c>
      <c r="D35" s="3">
        <v>1</v>
      </c>
      <c r="E35" s="77">
        <v>567</v>
      </c>
      <c r="F35" s="35">
        <f t="shared" si="1"/>
        <v>567</v>
      </c>
      <c r="G35" s="43" t="s">
        <v>67</v>
      </c>
      <c r="H35" s="43" t="s">
        <v>74</v>
      </c>
      <c r="I35" s="43">
        <v>6</v>
      </c>
      <c r="J35" s="46"/>
      <c r="K35" s="46"/>
      <c r="L35" s="90"/>
      <c r="M35" s="90"/>
      <c r="N35" s="90"/>
      <c r="O35" s="90"/>
    </row>
    <row r="36" spans="1:15" ht="15.75" x14ac:dyDescent="0.25">
      <c r="A36" s="35">
        <v>14</v>
      </c>
      <c r="B36" s="5" t="s">
        <v>24</v>
      </c>
      <c r="C36" s="53" t="s">
        <v>17</v>
      </c>
      <c r="D36" s="3">
        <v>6</v>
      </c>
      <c r="E36" s="77">
        <v>500</v>
      </c>
      <c r="F36" s="35">
        <f t="shared" si="1"/>
        <v>3000</v>
      </c>
      <c r="G36" s="14" t="s">
        <v>76</v>
      </c>
      <c r="H36" s="14" t="s">
        <v>78</v>
      </c>
      <c r="I36" s="14">
        <v>1</v>
      </c>
      <c r="J36" s="30"/>
      <c r="K36" s="30"/>
      <c r="L36" s="47"/>
      <c r="M36" s="47"/>
      <c r="N36" s="47"/>
      <c r="O36" s="47"/>
    </row>
    <row r="37" spans="1:15" ht="15.75" x14ac:dyDescent="0.25">
      <c r="A37" s="2"/>
      <c r="B37" s="6" t="s">
        <v>4</v>
      </c>
      <c r="C37" s="55"/>
      <c r="D37" s="4">
        <f>SUM(D23:D36)</f>
        <v>23.7</v>
      </c>
      <c r="E37" s="78"/>
      <c r="F37" s="12">
        <f>SUM(F23:F36)</f>
        <v>14987</v>
      </c>
      <c r="G37" s="13"/>
      <c r="H37" s="13"/>
      <c r="I37" s="13"/>
      <c r="J37" s="22"/>
      <c r="K37" s="22"/>
    </row>
    <row r="38" spans="1:15" ht="15.75" x14ac:dyDescent="0.25">
      <c r="A38" s="94" t="s">
        <v>15</v>
      </c>
      <c r="B38" s="94"/>
      <c r="C38" s="94"/>
      <c r="D38" s="94"/>
      <c r="E38" s="94"/>
      <c r="F38" s="94"/>
      <c r="G38" s="13"/>
      <c r="H38" s="13"/>
      <c r="I38" s="13"/>
      <c r="J38" s="22"/>
      <c r="K38" s="22"/>
    </row>
    <row r="39" spans="1:15" ht="15.75" x14ac:dyDescent="0.25">
      <c r="A39" s="3">
        <v>1</v>
      </c>
      <c r="B39" s="5" t="s">
        <v>141</v>
      </c>
      <c r="C39" s="53">
        <v>143101</v>
      </c>
      <c r="D39" s="3">
        <v>1</v>
      </c>
      <c r="E39" s="77">
        <v>1180</v>
      </c>
      <c r="F39" s="3">
        <f>D39*E39</f>
        <v>1180</v>
      </c>
      <c r="G39" s="14" t="s">
        <v>79</v>
      </c>
      <c r="H39" s="14" t="s">
        <v>70</v>
      </c>
      <c r="I39" s="14">
        <v>9</v>
      </c>
      <c r="J39" s="29"/>
      <c r="K39" s="29"/>
      <c r="L39" s="72"/>
      <c r="M39" s="40"/>
    </row>
    <row r="40" spans="1:15" ht="31.5" x14ac:dyDescent="0.25">
      <c r="A40" s="3">
        <v>2</v>
      </c>
      <c r="B40" s="5" t="s">
        <v>27</v>
      </c>
      <c r="C40" s="53" t="s">
        <v>28</v>
      </c>
      <c r="D40" s="3">
        <v>0.4</v>
      </c>
      <c r="E40" s="77">
        <v>715</v>
      </c>
      <c r="F40" s="3">
        <v>286</v>
      </c>
      <c r="G40" s="14" t="s">
        <v>79</v>
      </c>
      <c r="H40" s="14" t="s">
        <v>81</v>
      </c>
      <c r="I40" s="14">
        <v>7</v>
      </c>
      <c r="J40" s="22"/>
      <c r="K40" s="22"/>
    </row>
    <row r="41" spans="1:15" ht="31.5" x14ac:dyDescent="0.25">
      <c r="A41" s="35">
        <v>3</v>
      </c>
      <c r="B41" s="5" t="s">
        <v>29</v>
      </c>
      <c r="C41" s="53" t="s">
        <v>30</v>
      </c>
      <c r="D41" s="3">
        <v>1</v>
      </c>
      <c r="E41" s="77">
        <v>711</v>
      </c>
      <c r="F41" s="3">
        <v>711</v>
      </c>
      <c r="G41" s="14" t="s">
        <v>79</v>
      </c>
      <c r="H41" s="14" t="s">
        <v>81</v>
      </c>
      <c r="I41" s="14">
        <v>7</v>
      </c>
      <c r="J41" s="22"/>
      <c r="K41" s="22"/>
    </row>
    <row r="42" spans="1:15" ht="47.25" x14ac:dyDescent="0.25">
      <c r="A42" s="35">
        <v>4</v>
      </c>
      <c r="B42" s="5" t="s">
        <v>31</v>
      </c>
      <c r="C42" s="53" t="s">
        <v>32</v>
      </c>
      <c r="D42" s="3">
        <v>0.4</v>
      </c>
      <c r="E42" s="77">
        <v>703</v>
      </c>
      <c r="F42" s="3">
        <v>281</v>
      </c>
      <c r="G42" s="14" t="s">
        <v>79</v>
      </c>
      <c r="H42" s="14" t="s">
        <v>81</v>
      </c>
      <c r="I42" s="14">
        <v>7</v>
      </c>
      <c r="J42" s="22"/>
      <c r="K42" s="22"/>
    </row>
    <row r="43" spans="1:15" ht="49.5" customHeight="1" x14ac:dyDescent="0.25">
      <c r="A43" s="35">
        <v>5</v>
      </c>
      <c r="B43" s="5" t="s">
        <v>33</v>
      </c>
      <c r="C43" s="53" t="s">
        <v>34</v>
      </c>
      <c r="D43" s="3">
        <v>0.3</v>
      </c>
      <c r="E43" s="80">
        <v>607</v>
      </c>
      <c r="F43" s="7">
        <v>182</v>
      </c>
      <c r="G43" s="14" t="s">
        <v>79</v>
      </c>
      <c r="H43" s="14" t="s">
        <v>81</v>
      </c>
      <c r="I43" s="14">
        <v>7</v>
      </c>
      <c r="J43" s="22"/>
      <c r="K43" s="22"/>
    </row>
    <row r="44" spans="1:15" ht="47.25" x14ac:dyDescent="0.25">
      <c r="A44" s="35">
        <v>6</v>
      </c>
      <c r="B44" s="5" t="s">
        <v>35</v>
      </c>
      <c r="C44" s="53" t="s">
        <v>36</v>
      </c>
      <c r="D44" s="3">
        <v>0.5</v>
      </c>
      <c r="E44" s="80">
        <v>772</v>
      </c>
      <c r="F44" s="3">
        <v>386</v>
      </c>
      <c r="G44" s="14" t="s">
        <v>79</v>
      </c>
      <c r="H44" s="14" t="s">
        <v>81</v>
      </c>
      <c r="I44" s="14">
        <v>7</v>
      </c>
      <c r="J44" s="22"/>
      <c r="K44" s="22"/>
    </row>
    <row r="45" spans="1:15" ht="45.75" customHeight="1" x14ac:dyDescent="0.25">
      <c r="A45" s="35">
        <v>7</v>
      </c>
      <c r="B45" s="36" t="s">
        <v>37</v>
      </c>
      <c r="C45" s="56" t="s">
        <v>38</v>
      </c>
      <c r="D45" s="3">
        <v>0.5</v>
      </c>
      <c r="E45" s="80" t="s">
        <v>162</v>
      </c>
      <c r="F45" s="7">
        <v>535</v>
      </c>
      <c r="G45" s="14" t="s">
        <v>76</v>
      </c>
      <c r="H45" s="14" t="s">
        <v>98</v>
      </c>
      <c r="I45" s="14">
        <v>5</v>
      </c>
      <c r="J45" s="29"/>
      <c r="K45" s="29"/>
      <c r="L45" s="29"/>
    </row>
    <row r="46" spans="1:15" ht="15.75" x14ac:dyDescent="0.25">
      <c r="A46" s="3"/>
      <c r="B46" s="6" t="s">
        <v>4</v>
      </c>
      <c r="C46" s="53"/>
      <c r="D46" s="4">
        <f>SUM(D39:D45)</f>
        <v>4.0999999999999996</v>
      </c>
      <c r="E46" s="77"/>
      <c r="F46" s="4">
        <f>SUM(F39:F45)</f>
        <v>3561</v>
      </c>
      <c r="G46" s="13"/>
      <c r="H46" s="13"/>
      <c r="I46" s="13"/>
      <c r="J46" s="22"/>
      <c r="K46" s="22"/>
    </row>
    <row r="47" spans="1:15" ht="15.75" x14ac:dyDescent="0.25">
      <c r="A47" s="91" t="s">
        <v>49</v>
      </c>
      <c r="B47" s="92"/>
      <c r="C47" s="92"/>
      <c r="D47" s="92"/>
      <c r="E47" s="92"/>
      <c r="F47" s="93"/>
      <c r="G47" s="13"/>
      <c r="H47" s="13"/>
      <c r="I47" s="13"/>
      <c r="J47" s="22"/>
      <c r="K47" s="22"/>
    </row>
    <row r="48" spans="1:15" ht="15.75" x14ac:dyDescent="0.25">
      <c r="A48" s="3">
        <v>1</v>
      </c>
      <c r="B48" s="10" t="s">
        <v>7</v>
      </c>
      <c r="C48" s="53" t="s">
        <v>50</v>
      </c>
      <c r="D48" s="3">
        <v>1</v>
      </c>
      <c r="E48" s="77">
        <v>938</v>
      </c>
      <c r="F48" s="3">
        <v>938</v>
      </c>
      <c r="G48" s="14" t="s">
        <v>84</v>
      </c>
      <c r="H48" s="14" t="s">
        <v>70</v>
      </c>
      <c r="I48" s="14">
        <v>10</v>
      </c>
      <c r="J48" s="45"/>
      <c r="K48" s="45"/>
      <c r="L48" s="46"/>
    </row>
    <row r="49" spans="1:12" ht="15.75" x14ac:dyDescent="0.25">
      <c r="A49" s="3">
        <v>2</v>
      </c>
      <c r="B49" s="10" t="s">
        <v>51</v>
      </c>
      <c r="C49" s="53" t="s">
        <v>52</v>
      </c>
      <c r="D49" s="3">
        <v>1</v>
      </c>
      <c r="E49" s="77">
        <v>638</v>
      </c>
      <c r="F49" s="3">
        <v>638</v>
      </c>
      <c r="G49" s="14" t="s">
        <v>84</v>
      </c>
      <c r="H49" s="14" t="s">
        <v>73</v>
      </c>
      <c r="I49" s="14">
        <v>8</v>
      </c>
      <c r="J49" s="45"/>
      <c r="K49" s="45"/>
      <c r="L49" s="47"/>
    </row>
    <row r="50" spans="1:12" ht="15.75" x14ac:dyDescent="0.25">
      <c r="A50" s="3"/>
      <c r="B50" s="6" t="s">
        <v>4</v>
      </c>
      <c r="C50" s="53"/>
      <c r="D50" s="4">
        <v>2</v>
      </c>
      <c r="E50" s="77"/>
      <c r="F50" s="4">
        <v>1576</v>
      </c>
      <c r="G50" s="14"/>
      <c r="H50" s="14"/>
      <c r="I50" s="14"/>
      <c r="J50" s="48"/>
      <c r="K50" s="48"/>
      <c r="L50" s="47"/>
    </row>
    <row r="51" spans="1:12" ht="15.75" x14ac:dyDescent="0.25">
      <c r="A51" s="91" t="s">
        <v>53</v>
      </c>
      <c r="B51" s="95"/>
      <c r="C51" s="95"/>
      <c r="D51" s="95"/>
      <c r="E51" s="95"/>
      <c r="F51" s="96"/>
      <c r="G51" s="14"/>
      <c r="H51" s="14"/>
      <c r="I51" s="14"/>
      <c r="J51" s="73"/>
      <c r="K51" s="73"/>
      <c r="L51" s="41"/>
    </row>
    <row r="52" spans="1:12" ht="15.75" x14ac:dyDescent="0.25">
      <c r="A52" s="3">
        <v>1</v>
      </c>
      <c r="B52" s="10" t="s">
        <v>7</v>
      </c>
      <c r="C52" s="53" t="s">
        <v>14</v>
      </c>
      <c r="D52" s="3">
        <v>1</v>
      </c>
      <c r="E52" s="77">
        <v>824</v>
      </c>
      <c r="F52" s="3">
        <v>824</v>
      </c>
      <c r="G52" s="25" t="s">
        <v>85</v>
      </c>
      <c r="H52" s="25" t="s">
        <v>99</v>
      </c>
      <c r="I52" s="25">
        <v>10</v>
      </c>
      <c r="J52" s="30"/>
      <c r="K52" s="30"/>
      <c r="L52" s="47"/>
    </row>
    <row r="53" spans="1:12" ht="15.75" x14ac:dyDescent="0.25">
      <c r="A53" s="3">
        <v>2</v>
      </c>
      <c r="B53" s="10" t="s">
        <v>54</v>
      </c>
      <c r="C53" s="53" t="s">
        <v>55</v>
      </c>
      <c r="D53" s="3">
        <v>1</v>
      </c>
      <c r="E53" s="77">
        <v>676</v>
      </c>
      <c r="F53" s="3">
        <v>676</v>
      </c>
      <c r="G53" s="14" t="s">
        <v>85</v>
      </c>
      <c r="H53" s="14" t="s">
        <v>73</v>
      </c>
      <c r="I53" s="14">
        <v>8</v>
      </c>
      <c r="J53" s="30"/>
      <c r="K53" s="30"/>
      <c r="L53" s="47"/>
    </row>
    <row r="54" spans="1:12" ht="15.75" x14ac:dyDescent="0.25">
      <c r="A54" s="3"/>
      <c r="B54" s="6" t="s">
        <v>4</v>
      </c>
      <c r="C54" s="53"/>
      <c r="D54" s="4">
        <v>2</v>
      </c>
      <c r="E54" s="77"/>
      <c r="F54" s="4">
        <v>1500</v>
      </c>
      <c r="G54" s="13"/>
      <c r="H54" s="13"/>
      <c r="I54" s="13"/>
      <c r="J54" s="46"/>
      <c r="K54" s="46"/>
      <c r="L54" s="47"/>
    </row>
    <row r="55" spans="1:12" ht="15.75" x14ac:dyDescent="0.25">
      <c r="A55" s="91" t="s">
        <v>56</v>
      </c>
      <c r="B55" s="95"/>
      <c r="C55" s="95"/>
      <c r="D55" s="95"/>
      <c r="E55" s="95"/>
      <c r="F55" s="96"/>
      <c r="G55" s="13"/>
      <c r="H55" s="13"/>
      <c r="I55" s="13"/>
      <c r="J55" s="48"/>
      <c r="K55" s="48"/>
      <c r="L55" s="47"/>
    </row>
    <row r="56" spans="1:12" ht="15.75" x14ac:dyDescent="0.25">
      <c r="A56" s="3">
        <v>1</v>
      </c>
      <c r="B56" s="10" t="s">
        <v>7</v>
      </c>
      <c r="C56" s="53" t="s">
        <v>14</v>
      </c>
      <c r="D56" s="3">
        <v>1</v>
      </c>
      <c r="E56" s="77">
        <v>780</v>
      </c>
      <c r="F56" s="3">
        <v>780</v>
      </c>
      <c r="G56" s="26" t="s">
        <v>85</v>
      </c>
      <c r="H56" s="26" t="s">
        <v>99</v>
      </c>
      <c r="I56" s="26">
        <v>10</v>
      </c>
      <c r="J56" s="30"/>
      <c r="K56" s="30"/>
      <c r="L56" s="47"/>
    </row>
    <row r="57" spans="1:12" ht="15.75" x14ac:dyDescent="0.25">
      <c r="A57" s="3"/>
      <c r="B57" s="6" t="s">
        <v>4</v>
      </c>
      <c r="C57" s="53"/>
      <c r="D57" s="4">
        <v>1</v>
      </c>
      <c r="E57" s="77"/>
      <c r="F57" s="4">
        <v>780</v>
      </c>
      <c r="G57" s="14"/>
      <c r="H57" s="14"/>
      <c r="I57" s="14"/>
      <c r="J57" s="46"/>
      <c r="K57" s="46"/>
      <c r="L57" s="47"/>
    </row>
    <row r="58" spans="1:12" ht="15.75" x14ac:dyDescent="0.25">
      <c r="A58" s="91" t="s">
        <v>41</v>
      </c>
      <c r="B58" s="95"/>
      <c r="C58" s="95"/>
      <c r="D58" s="95"/>
      <c r="E58" s="95"/>
      <c r="F58" s="96"/>
      <c r="G58" s="14"/>
      <c r="H58" s="14"/>
      <c r="I58" s="14"/>
      <c r="J58" s="48"/>
      <c r="K58" s="48"/>
      <c r="L58" s="47"/>
    </row>
    <row r="59" spans="1:12" ht="15.75" x14ac:dyDescent="0.25">
      <c r="A59" s="3">
        <v>1</v>
      </c>
      <c r="B59" s="5" t="s">
        <v>42</v>
      </c>
      <c r="C59" s="53" t="s">
        <v>43</v>
      </c>
      <c r="D59" s="3">
        <v>1</v>
      </c>
      <c r="E59" s="80">
        <v>640</v>
      </c>
      <c r="F59" s="3">
        <v>640</v>
      </c>
      <c r="G59" s="14" t="s">
        <v>71</v>
      </c>
      <c r="H59" s="14" t="s">
        <v>73</v>
      </c>
      <c r="I59" s="14">
        <v>7</v>
      </c>
      <c r="J59" s="30"/>
      <c r="K59" s="30"/>
      <c r="L59" s="47"/>
    </row>
    <row r="60" spans="1:12" ht="15.75" x14ac:dyDescent="0.25">
      <c r="A60" s="3"/>
      <c r="B60" s="6" t="s">
        <v>4</v>
      </c>
      <c r="C60" s="53"/>
      <c r="D60" s="4">
        <f>SUM(D59)</f>
        <v>1</v>
      </c>
      <c r="E60" s="80"/>
      <c r="F60" s="4">
        <f>SUM(F59)</f>
        <v>640</v>
      </c>
      <c r="G60" s="13"/>
      <c r="H60" s="13"/>
      <c r="I60" s="13"/>
      <c r="J60" s="46"/>
      <c r="K60" s="46"/>
      <c r="L60" s="47"/>
    </row>
    <row r="61" spans="1:12" ht="15.75" customHeight="1" x14ac:dyDescent="0.25">
      <c r="A61" s="91" t="s">
        <v>44</v>
      </c>
      <c r="B61" s="92"/>
      <c r="C61" s="92"/>
      <c r="D61" s="92"/>
      <c r="E61" s="92"/>
      <c r="F61" s="93"/>
      <c r="G61" s="13"/>
      <c r="H61" s="13"/>
      <c r="I61" s="13"/>
      <c r="J61" s="48"/>
      <c r="K61" s="48"/>
      <c r="L61" s="47"/>
    </row>
    <row r="62" spans="1:12" ht="31.5" x14ac:dyDescent="0.25">
      <c r="A62" s="3">
        <v>1</v>
      </c>
      <c r="B62" s="5" t="s">
        <v>25</v>
      </c>
      <c r="C62" s="57" t="s">
        <v>26</v>
      </c>
      <c r="D62" s="3">
        <v>0.5</v>
      </c>
      <c r="E62" s="80">
        <v>600</v>
      </c>
      <c r="F62" s="3">
        <f>D62*E62</f>
        <v>300</v>
      </c>
      <c r="G62" s="14" t="s">
        <v>79</v>
      </c>
      <c r="H62" s="14" t="s">
        <v>80</v>
      </c>
      <c r="I62" s="14">
        <v>7</v>
      </c>
      <c r="J62" s="70"/>
      <c r="K62" s="70"/>
      <c r="L62" s="40"/>
    </row>
    <row r="63" spans="1:12" ht="31.5" x14ac:dyDescent="0.25">
      <c r="A63" s="3">
        <v>2</v>
      </c>
      <c r="B63" s="5" t="s">
        <v>29</v>
      </c>
      <c r="C63" s="53" t="s">
        <v>30</v>
      </c>
      <c r="D63" s="3">
        <v>0.25</v>
      </c>
      <c r="E63" s="80">
        <v>500</v>
      </c>
      <c r="F63" s="3">
        <v>125</v>
      </c>
      <c r="G63" s="14" t="s">
        <v>79</v>
      </c>
      <c r="H63" s="14" t="s">
        <v>81</v>
      </c>
      <c r="I63" s="14">
        <v>7</v>
      </c>
      <c r="J63" s="70"/>
      <c r="K63" s="70"/>
      <c r="L63" s="40"/>
    </row>
    <row r="64" spans="1:12" ht="31.5" x14ac:dyDescent="0.25">
      <c r="A64" s="35">
        <v>3</v>
      </c>
      <c r="B64" s="5" t="s">
        <v>63</v>
      </c>
      <c r="C64" s="53" t="s">
        <v>64</v>
      </c>
      <c r="D64" s="3">
        <v>0.5</v>
      </c>
      <c r="E64" s="80">
        <v>600</v>
      </c>
      <c r="F64" s="3">
        <v>300</v>
      </c>
      <c r="G64" s="14" t="s">
        <v>85</v>
      </c>
      <c r="H64" s="14" t="s">
        <v>73</v>
      </c>
      <c r="I64" s="14">
        <v>8</v>
      </c>
      <c r="J64" s="29"/>
      <c r="K64" s="29"/>
      <c r="L64" s="29"/>
    </row>
    <row r="65" spans="1:12" ht="15.75" x14ac:dyDescent="0.25">
      <c r="A65" s="3"/>
      <c r="B65" s="6" t="s">
        <v>4</v>
      </c>
      <c r="C65" s="55"/>
      <c r="D65" s="4">
        <v>1.25</v>
      </c>
      <c r="E65" s="78"/>
      <c r="F65" s="4">
        <v>725</v>
      </c>
      <c r="G65" s="13"/>
      <c r="H65" s="13"/>
      <c r="I65" s="13"/>
      <c r="J65" s="22"/>
      <c r="K65" s="22"/>
    </row>
    <row r="66" spans="1:12" ht="15.75" x14ac:dyDescent="0.25">
      <c r="A66" s="94" t="s">
        <v>45</v>
      </c>
      <c r="B66" s="94"/>
      <c r="C66" s="94"/>
      <c r="D66" s="94"/>
      <c r="E66" s="94"/>
      <c r="F66" s="94"/>
      <c r="G66" s="13"/>
      <c r="H66" s="13"/>
      <c r="I66" s="13"/>
      <c r="J66" s="22"/>
      <c r="K66" s="22"/>
    </row>
    <row r="67" spans="1:12" ht="15.75" x14ac:dyDescent="0.25">
      <c r="A67" s="11">
        <v>1</v>
      </c>
      <c r="B67" s="5" t="s">
        <v>51</v>
      </c>
      <c r="C67" s="53" t="s">
        <v>52</v>
      </c>
      <c r="D67" s="3">
        <v>1</v>
      </c>
      <c r="E67" s="80">
        <v>610</v>
      </c>
      <c r="F67" s="3">
        <v>610</v>
      </c>
      <c r="G67" s="14" t="s">
        <v>84</v>
      </c>
      <c r="H67" s="14" t="s">
        <v>70</v>
      </c>
      <c r="I67" s="14">
        <v>10</v>
      </c>
      <c r="J67" s="29"/>
      <c r="K67" s="29"/>
      <c r="L67" s="29"/>
    </row>
    <row r="68" spans="1:12" ht="15.75" x14ac:dyDescent="0.25">
      <c r="A68" s="2"/>
      <c r="B68" s="6" t="s">
        <v>4</v>
      </c>
      <c r="C68" s="53"/>
      <c r="D68" s="4">
        <v>1.5</v>
      </c>
      <c r="E68" s="78"/>
      <c r="F68" s="4">
        <v>910</v>
      </c>
      <c r="G68" s="13"/>
      <c r="H68" s="13"/>
      <c r="I68" s="13"/>
      <c r="J68" s="22"/>
      <c r="K68" s="22"/>
    </row>
    <row r="69" spans="1:12" ht="15.75" x14ac:dyDescent="0.25">
      <c r="A69" s="94" t="s">
        <v>46</v>
      </c>
      <c r="B69" s="94"/>
      <c r="C69" s="94"/>
      <c r="D69" s="94"/>
      <c r="E69" s="94"/>
      <c r="F69" s="94"/>
      <c r="G69" s="13"/>
      <c r="H69" s="13"/>
      <c r="I69" s="13"/>
      <c r="J69" s="22"/>
      <c r="K69" s="22"/>
    </row>
    <row r="70" spans="1:12" ht="15.75" x14ac:dyDescent="0.25">
      <c r="A70" s="3">
        <v>1</v>
      </c>
      <c r="B70" s="5" t="s">
        <v>47</v>
      </c>
      <c r="C70" s="53" t="s">
        <v>48</v>
      </c>
      <c r="D70" s="3">
        <v>0.5</v>
      </c>
      <c r="E70" s="77">
        <v>1118</v>
      </c>
      <c r="F70" s="3">
        <v>559</v>
      </c>
      <c r="G70" s="14" t="s">
        <v>86</v>
      </c>
      <c r="H70" s="14" t="s">
        <v>83</v>
      </c>
      <c r="I70" s="14">
        <v>8</v>
      </c>
      <c r="J70" s="22"/>
      <c r="K70" s="22"/>
    </row>
    <row r="71" spans="1:12" s="65" customFormat="1" ht="15.75" x14ac:dyDescent="0.25">
      <c r="A71" s="4"/>
      <c r="B71" s="6" t="s">
        <v>4</v>
      </c>
      <c r="C71" s="55"/>
      <c r="D71" s="4">
        <v>0.5</v>
      </c>
      <c r="E71" s="75"/>
      <c r="F71" s="4">
        <v>559</v>
      </c>
      <c r="G71" s="66"/>
      <c r="H71" s="66"/>
      <c r="I71" s="66"/>
      <c r="J71" s="64"/>
      <c r="K71" s="64"/>
    </row>
    <row r="72" spans="1:12" ht="15.75" x14ac:dyDescent="0.25">
      <c r="A72" s="91" t="s">
        <v>57</v>
      </c>
      <c r="B72" s="95"/>
      <c r="C72" s="95"/>
      <c r="D72" s="95"/>
      <c r="E72" s="95"/>
      <c r="F72" s="96"/>
      <c r="G72" s="14"/>
      <c r="H72" s="14"/>
      <c r="I72" s="14"/>
      <c r="J72" s="22"/>
      <c r="K72" s="22"/>
    </row>
    <row r="73" spans="1:12" ht="15.75" x14ac:dyDescent="0.25">
      <c r="A73" s="3">
        <v>1</v>
      </c>
      <c r="B73" s="5" t="s">
        <v>42</v>
      </c>
      <c r="C73" s="53" t="s">
        <v>43</v>
      </c>
      <c r="D73" s="3">
        <v>1</v>
      </c>
      <c r="E73" s="80">
        <v>555</v>
      </c>
      <c r="F73" s="3">
        <f>D73*E73</f>
        <v>555</v>
      </c>
      <c r="G73" s="14" t="s">
        <v>71</v>
      </c>
      <c r="H73" s="14" t="s">
        <v>70</v>
      </c>
      <c r="I73" s="14">
        <v>8</v>
      </c>
      <c r="J73" s="45"/>
      <c r="K73" s="45"/>
      <c r="L73" s="47"/>
    </row>
    <row r="74" spans="1:12" ht="31.5" x14ac:dyDescent="0.25">
      <c r="A74" s="3">
        <v>2</v>
      </c>
      <c r="B74" s="36" t="s">
        <v>25</v>
      </c>
      <c r="C74" s="57" t="s">
        <v>26</v>
      </c>
      <c r="D74" s="3">
        <v>0.5</v>
      </c>
      <c r="E74" s="80">
        <v>600</v>
      </c>
      <c r="F74" s="35">
        <f>D74*E74</f>
        <v>300</v>
      </c>
      <c r="G74" s="14" t="s">
        <v>79</v>
      </c>
      <c r="H74" s="14" t="s">
        <v>80</v>
      </c>
      <c r="I74" s="14">
        <v>7</v>
      </c>
      <c r="J74" s="29"/>
      <c r="K74" s="29"/>
      <c r="L74" s="29"/>
    </row>
    <row r="75" spans="1:12" s="65" customFormat="1" ht="15.75" x14ac:dyDescent="0.25">
      <c r="A75" s="4"/>
      <c r="B75" s="6" t="s">
        <v>4</v>
      </c>
      <c r="C75" s="55"/>
      <c r="D75" s="4">
        <f>SUM(D73:D74)</f>
        <v>1.5</v>
      </c>
      <c r="E75" s="75"/>
      <c r="F75" s="4">
        <f>SUM(F73:F74)</f>
        <v>855</v>
      </c>
      <c r="G75" s="66"/>
      <c r="H75" s="66"/>
      <c r="I75" s="66"/>
      <c r="J75" s="64"/>
      <c r="K75" s="64"/>
    </row>
    <row r="76" spans="1:12" ht="15.75" x14ac:dyDescent="0.25">
      <c r="A76" s="91" t="s">
        <v>58</v>
      </c>
      <c r="B76" s="95"/>
      <c r="C76" s="95"/>
      <c r="D76" s="95"/>
      <c r="E76" s="95"/>
      <c r="F76" s="96"/>
      <c r="G76" s="14"/>
      <c r="H76" s="14"/>
      <c r="I76" s="14"/>
      <c r="J76" s="22"/>
      <c r="K76" s="22"/>
    </row>
    <row r="77" spans="1:12" ht="31.5" x14ac:dyDescent="0.25">
      <c r="A77" s="3">
        <v>1</v>
      </c>
      <c r="B77" s="5" t="s">
        <v>59</v>
      </c>
      <c r="C77" s="53" t="s">
        <v>48</v>
      </c>
      <c r="D77" s="3">
        <v>0.5</v>
      </c>
      <c r="E77" s="80">
        <v>1118</v>
      </c>
      <c r="F77" s="3">
        <v>559</v>
      </c>
      <c r="G77" s="17" t="s">
        <v>86</v>
      </c>
      <c r="H77" s="17" t="s">
        <v>83</v>
      </c>
      <c r="I77" s="17">
        <v>8</v>
      </c>
      <c r="J77" s="22"/>
      <c r="K77" s="22"/>
    </row>
    <row r="78" spans="1:12" ht="15.75" x14ac:dyDescent="0.25">
      <c r="A78" s="3"/>
      <c r="B78" s="6" t="s">
        <v>4</v>
      </c>
      <c r="C78" s="53"/>
      <c r="D78" s="4">
        <v>0.5</v>
      </c>
      <c r="E78" s="80"/>
      <c r="F78" s="4">
        <v>559</v>
      </c>
      <c r="G78" s="14"/>
      <c r="H78" s="14"/>
      <c r="I78" s="14"/>
      <c r="J78" s="22"/>
      <c r="K78" s="22"/>
    </row>
    <row r="79" spans="1:12" ht="15.75" x14ac:dyDescent="0.25">
      <c r="A79" s="91" t="s">
        <v>60</v>
      </c>
      <c r="B79" s="92"/>
      <c r="C79" s="92"/>
      <c r="D79" s="92"/>
      <c r="E79" s="92"/>
      <c r="F79" s="93"/>
      <c r="G79" s="14"/>
      <c r="H79" s="14"/>
      <c r="I79" s="14"/>
      <c r="J79" s="22"/>
      <c r="K79" s="22"/>
    </row>
    <row r="80" spans="1:12" ht="15.75" x14ac:dyDescent="0.25">
      <c r="A80" s="3">
        <v>1</v>
      </c>
      <c r="B80" s="5" t="s">
        <v>51</v>
      </c>
      <c r="C80" s="53" t="s">
        <v>52</v>
      </c>
      <c r="D80" s="3">
        <v>1</v>
      </c>
      <c r="E80" s="80">
        <v>594</v>
      </c>
      <c r="F80" s="3">
        <v>594</v>
      </c>
      <c r="G80" s="14" t="s">
        <v>84</v>
      </c>
      <c r="H80" s="14" t="s">
        <v>70</v>
      </c>
      <c r="I80" s="14">
        <v>10</v>
      </c>
      <c r="J80" s="29"/>
      <c r="K80" s="29"/>
      <c r="L80" s="29"/>
    </row>
    <row r="81" spans="1:12" ht="15.75" x14ac:dyDescent="0.25">
      <c r="A81" s="34"/>
      <c r="B81" s="6" t="s">
        <v>4</v>
      </c>
      <c r="C81" s="53"/>
      <c r="D81" s="4">
        <v>1</v>
      </c>
      <c r="E81" s="78"/>
      <c r="F81" s="4">
        <v>594</v>
      </c>
      <c r="G81" s="14"/>
      <c r="H81" s="14"/>
      <c r="I81" s="14"/>
      <c r="J81" s="29"/>
      <c r="K81" s="29"/>
      <c r="L81" s="29"/>
    </row>
    <row r="82" spans="1:12" ht="15.75" x14ac:dyDescent="0.25">
      <c r="A82" s="104" t="s">
        <v>132</v>
      </c>
      <c r="B82" s="105"/>
      <c r="C82" s="105"/>
      <c r="D82" s="105"/>
      <c r="E82" s="105"/>
      <c r="F82" s="105"/>
      <c r="G82" s="105"/>
      <c r="H82" s="105"/>
      <c r="I82" s="105"/>
      <c r="J82" s="44"/>
      <c r="K82" s="44"/>
      <c r="L82" s="44"/>
    </row>
    <row r="83" spans="1:12" ht="31.5" x14ac:dyDescent="0.25">
      <c r="A83" s="14">
        <v>1</v>
      </c>
      <c r="B83" s="50" t="s">
        <v>116</v>
      </c>
      <c r="C83" s="59" t="s">
        <v>119</v>
      </c>
      <c r="D83" s="16">
        <v>1</v>
      </c>
      <c r="E83" s="81">
        <v>830</v>
      </c>
      <c r="F83" s="16">
        <f>D83*E83</f>
        <v>830</v>
      </c>
      <c r="G83" s="43" t="s">
        <v>67</v>
      </c>
      <c r="H83" s="43" t="s">
        <v>69</v>
      </c>
      <c r="I83" s="43">
        <v>8</v>
      </c>
    </row>
    <row r="84" spans="1:12" ht="15" customHeight="1" x14ac:dyDescent="0.25">
      <c r="A84" s="14">
        <v>2</v>
      </c>
      <c r="B84" s="50" t="s">
        <v>101</v>
      </c>
      <c r="C84" s="59" t="s">
        <v>43</v>
      </c>
      <c r="D84" s="16">
        <v>1</v>
      </c>
      <c r="E84" s="81">
        <v>700</v>
      </c>
      <c r="F84" s="16">
        <f t="shared" ref="F84:F91" si="2">D84*E84</f>
        <v>700</v>
      </c>
      <c r="G84" s="15" t="s">
        <v>71</v>
      </c>
      <c r="H84" s="15" t="s">
        <v>73</v>
      </c>
      <c r="I84" s="14">
        <v>7</v>
      </c>
    </row>
    <row r="85" spans="1:12" ht="15.75" x14ac:dyDescent="0.25">
      <c r="A85" s="14">
        <v>3</v>
      </c>
      <c r="B85" s="50" t="s">
        <v>117</v>
      </c>
      <c r="C85" s="59" t="s">
        <v>120</v>
      </c>
      <c r="D85" s="16">
        <v>1</v>
      </c>
      <c r="E85" s="81">
        <v>500</v>
      </c>
      <c r="F85" s="16">
        <f t="shared" si="2"/>
        <v>500</v>
      </c>
      <c r="G85" s="20" t="s">
        <v>97</v>
      </c>
      <c r="H85" s="20" t="s">
        <v>78</v>
      </c>
      <c r="I85" s="20">
        <v>6</v>
      </c>
    </row>
    <row r="86" spans="1:12" ht="15.75" x14ac:dyDescent="0.25">
      <c r="A86" s="14">
        <v>4</v>
      </c>
      <c r="B86" s="50" t="s">
        <v>87</v>
      </c>
      <c r="C86" s="59" t="s">
        <v>121</v>
      </c>
      <c r="D86" s="16">
        <v>1</v>
      </c>
      <c r="E86" s="81">
        <v>500</v>
      </c>
      <c r="F86" s="16">
        <f t="shared" si="2"/>
        <v>500</v>
      </c>
      <c r="G86" s="14">
        <v>13</v>
      </c>
      <c r="H86" s="14" t="s">
        <v>78</v>
      </c>
      <c r="I86" s="14">
        <v>1</v>
      </c>
    </row>
    <row r="87" spans="1:12" ht="15.75" x14ac:dyDescent="0.25">
      <c r="A87" s="14">
        <v>5</v>
      </c>
      <c r="B87" s="50" t="s">
        <v>96</v>
      </c>
      <c r="C87" s="59" t="s">
        <v>22</v>
      </c>
      <c r="D87" s="16">
        <v>3</v>
      </c>
      <c r="E87" s="81">
        <v>500</v>
      </c>
      <c r="F87" s="16">
        <f t="shared" si="2"/>
        <v>1500</v>
      </c>
      <c r="G87" s="14">
        <v>13</v>
      </c>
      <c r="H87" s="14" t="s">
        <v>78</v>
      </c>
      <c r="I87" s="14">
        <v>1</v>
      </c>
    </row>
    <row r="88" spans="1:12" ht="15.75" x14ac:dyDescent="0.25">
      <c r="A88" s="14">
        <v>6</v>
      </c>
      <c r="B88" s="50" t="s">
        <v>24</v>
      </c>
      <c r="C88" s="59" t="s">
        <v>17</v>
      </c>
      <c r="D88" s="16">
        <v>1</v>
      </c>
      <c r="E88" s="81">
        <v>500</v>
      </c>
      <c r="F88" s="16">
        <f t="shared" si="2"/>
        <v>500</v>
      </c>
      <c r="G88" s="14">
        <v>13</v>
      </c>
      <c r="H88" s="14" t="s">
        <v>78</v>
      </c>
      <c r="I88" s="14">
        <v>1</v>
      </c>
    </row>
    <row r="89" spans="1:12" ht="15.75" x14ac:dyDescent="0.25">
      <c r="A89" s="14">
        <v>7</v>
      </c>
      <c r="B89" s="50" t="s">
        <v>118</v>
      </c>
      <c r="C89" s="59" t="s">
        <v>122</v>
      </c>
      <c r="D89" s="16">
        <v>1</v>
      </c>
      <c r="E89" s="81">
        <v>530</v>
      </c>
      <c r="F89" s="16">
        <f t="shared" si="2"/>
        <v>530</v>
      </c>
      <c r="G89" s="14">
        <v>13</v>
      </c>
      <c r="H89" s="14" t="s">
        <v>88</v>
      </c>
      <c r="I89" s="14">
        <v>2</v>
      </c>
    </row>
    <row r="90" spans="1:12" ht="15.75" x14ac:dyDescent="0.25">
      <c r="A90" s="14">
        <v>8</v>
      </c>
      <c r="B90" s="50" t="s">
        <v>89</v>
      </c>
      <c r="C90" s="59" t="s">
        <v>123</v>
      </c>
      <c r="D90" s="16">
        <v>1</v>
      </c>
      <c r="E90" s="81">
        <v>500</v>
      </c>
      <c r="F90" s="16">
        <f t="shared" si="2"/>
        <v>500</v>
      </c>
      <c r="G90" s="21" t="s">
        <v>67</v>
      </c>
      <c r="H90" s="21" t="s">
        <v>74</v>
      </c>
      <c r="I90" s="21">
        <v>6</v>
      </c>
    </row>
    <row r="91" spans="1:12" ht="31.5" x14ac:dyDescent="0.25">
      <c r="A91" s="14">
        <v>9</v>
      </c>
      <c r="B91" s="50" t="s">
        <v>8</v>
      </c>
      <c r="C91" s="59" t="s">
        <v>9</v>
      </c>
      <c r="D91" s="16">
        <v>0.3</v>
      </c>
      <c r="E91" s="81">
        <v>500</v>
      </c>
      <c r="F91" s="16">
        <f t="shared" si="2"/>
        <v>150</v>
      </c>
      <c r="G91" s="14">
        <v>13</v>
      </c>
      <c r="H91" s="14" t="s">
        <v>70</v>
      </c>
      <c r="I91" s="14">
        <v>4</v>
      </c>
    </row>
    <row r="92" spans="1:12" s="65" customFormat="1" ht="15.75" x14ac:dyDescent="0.25">
      <c r="A92" s="66"/>
      <c r="B92" s="6" t="s">
        <v>4</v>
      </c>
      <c r="C92" s="67"/>
      <c r="D92" s="68">
        <f>SUM(D83:D91)</f>
        <v>10.3</v>
      </c>
      <c r="E92" s="82"/>
      <c r="F92" s="68">
        <f>SUM(F83:F91)</f>
        <v>5710</v>
      </c>
      <c r="G92" s="66"/>
      <c r="H92" s="66"/>
      <c r="I92" s="66"/>
    </row>
    <row r="93" spans="1:12" ht="15.75" x14ac:dyDescent="0.25">
      <c r="A93" s="106" t="s">
        <v>133</v>
      </c>
      <c r="B93" s="106"/>
      <c r="C93" s="106"/>
      <c r="D93" s="106"/>
      <c r="E93" s="106"/>
      <c r="F93" s="106"/>
      <c r="G93" s="106"/>
      <c r="H93" s="106"/>
      <c r="I93" s="106"/>
    </row>
    <row r="94" spans="1:12" ht="31.5" x14ac:dyDescent="0.25">
      <c r="A94" s="14">
        <v>1</v>
      </c>
      <c r="B94" s="50" t="s">
        <v>90</v>
      </c>
      <c r="C94" s="59" t="s">
        <v>19</v>
      </c>
      <c r="D94" s="16">
        <v>1</v>
      </c>
      <c r="E94" s="81">
        <v>750</v>
      </c>
      <c r="F94" s="16">
        <v>750</v>
      </c>
      <c r="G94" s="14" t="s">
        <v>67</v>
      </c>
      <c r="H94" s="14" t="s">
        <v>74</v>
      </c>
      <c r="I94" s="14">
        <v>6</v>
      </c>
    </row>
    <row r="95" spans="1:12" ht="31.5" x14ac:dyDescent="0.25">
      <c r="A95" s="14">
        <v>2</v>
      </c>
      <c r="B95" s="61" t="s">
        <v>124</v>
      </c>
      <c r="C95" s="60" t="s">
        <v>125</v>
      </c>
      <c r="D95" s="16">
        <v>1</v>
      </c>
      <c r="E95" s="81">
        <v>610</v>
      </c>
      <c r="F95" s="16">
        <v>610</v>
      </c>
      <c r="G95" s="14" t="s">
        <v>91</v>
      </c>
      <c r="H95" s="14" t="s">
        <v>70</v>
      </c>
      <c r="I95" s="14">
        <v>7</v>
      </c>
    </row>
    <row r="96" spans="1:12" ht="31.5" x14ac:dyDescent="0.25">
      <c r="A96" s="14">
        <v>3</v>
      </c>
      <c r="B96" s="62" t="s">
        <v>126</v>
      </c>
      <c r="C96" s="59" t="s">
        <v>127</v>
      </c>
      <c r="D96" s="16">
        <v>5</v>
      </c>
      <c r="E96" s="81">
        <v>550</v>
      </c>
      <c r="F96" s="16">
        <v>2750</v>
      </c>
      <c r="G96" s="14" t="s">
        <v>92</v>
      </c>
      <c r="H96" s="14" t="s">
        <v>78</v>
      </c>
      <c r="I96" s="14">
        <v>4</v>
      </c>
    </row>
    <row r="97" spans="1:10" ht="31.5" x14ac:dyDescent="0.25">
      <c r="A97" s="14">
        <v>4</v>
      </c>
      <c r="B97" s="63" t="s">
        <v>126</v>
      </c>
      <c r="C97" s="59" t="s">
        <v>127</v>
      </c>
      <c r="D97" s="16">
        <v>1</v>
      </c>
      <c r="E97" s="81">
        <v>580</v>
      </c>
      <c r="F97" s="16">
        <v>580</v>
      </c>
      <c r="G97" s="14" t="s">
        <v>92</v>
      </c>
      <c r="H97" s="14" t="s">
        <v>78</v>
      </c>
      <c r="I97" s="14">
        <v>4</v>
      </c>
    </row>
    <row r="98" spans="1:10" ht="15.75" x14ac:dyDescent="0.25">
      <c r="A98" s="14">
        <v>5</v>
      </c>
      <c r="B98" s="50" t="s">
        <v>93</v>
      </c>
      <c r="C98" s="59" t="s">
        <v>128</v>
      </c>
      <c r="D98" s="16">
        <v>4</v>
      </c>
      <c r="E98" s="81">
        <v>660</v>
      </c>
      <c r="F98" s="16">
        <v>2640</v>
      </c>
      <c r="G98" s="14" t="s">
        <v>76</v>
      </c>
      <c r="H98" s="14" t="s">
        <v>70</v>
      </c>
      <c r="I98" s="14">
        <v>4</v>
      </c>
    </row>
    <row r="99" spans="1:10" ht="15.75" x14ac:dyDescent="0.25">
      <c r="A99" s="14">
        <v>6</v>
      </c>
      <c r="B99" s="50" t="s">
        <v>94</v>
      </c>
      <c r="C99" s="59" t="s">
        <v>129</v>
      </c>
      <c r="D99" s="16">
        <v>1</v>
      </c>
      <c r="E99" s="81">
        <v>500</v>
      </c>
      <c r="F99" s="16">
        <v>500</v>
      </c>
      <c r="G99" s="37" t="s">
        <v>76</v>
      </c>
      <c r="H99" s="37" t="s">
        <v>78</v>
      </c>
      <c r="I99" s="37">
        <v>1</v>
      </c>
    </row>
    <row r="100" spans="1:10" ht="15.75" x14ac:dyDescent="0.25">
      <c r="A100" s="14">
        <v>7</v>
      </c>
      <c r="B100" s="50" t="s">
        <v>95</v>
      </c>
      <c r="C100" s="59" t="s">
        <v>130</v>
      </c>
      <c r="D100" s="16">
        <v>1</v>
      </c>
      <c r="E100" s="81">
        <v>500</v>
      </c>
      <c r="F100" s="16">
        <v>500</v>
      </c>
      <c r="G100" s="14" t="s">
        <v>76</v>
      </c>
      <c r="H100" s="14" t="s">
        <v>70</v>
      </c>
      <c r="I100" s="14">
        <v>4</v>
      </c>
    </row>
    <row r="101" spans="1:10" ht="15.75" x14ac:dyDescent="0.25">
      <c r="A101" s="14">
        <v>8</v>
      </c>
      <c r="B101" s="50" t="s">
        <v>96</v>
      </c>
      <c r="C101" s="59" t="s">
        <v>131</v>
      </c>
      <c r="D101" s="16">
        <v>1</v>
      </c>
      <c r="E101" s="81">
        <v>500</v>
      </c>
      <c r="F101" s="16">
        <v>500</v>
      </c>
      <c r="G101" s="37" t="s">
        <v>76</v>
      </c>
      <c r="H101" s="37" t="s">
        <v>78</v>
      </c>
      <c r="I101" s="37">
        <v>1</v>
      </c>
    </row>
    <row r="102" spans="1:10" ht="15.75" x14ac:dyDescent="0.25">
      <c r="A102" s="14">
        <v>9</v>
      </c>
      <c r="B102" s="50" t="s">
        <v>24</v>
      </c>
      <c r="C102" s="59" t="s">
        <v>17</v>
      </c>
      <c r="D102" s="16">
        <v>1</v>
      </c>
      <c r="E102" s="81">
        <v>500</v>
      </c>
      <c r="F102" s="16">
        <v>500</v>
      </c>
      <c r="G102" s="37" t="s">
        <v>76</v>
      </c>
      <c r="H102" s="37" t="s">
        <v>78</v>
      </c>
      <c r="I102" s="37">
        <v>1</v>
      </c>
    </row>
    <row r="103" spans="1:10" s="65" customFormat="1" ht="14.25" customHeight="1" x14ac:dyDescent="0.25">
      <c r="A103" s="66"/>
      <c r="B103" s="6" t="s">
        <v>4</v>
      </c>
      <c r="C103" s="67"/>
      <c r="D103" s="68">
        <f>SUM(D94:D102)</f>
        <v>16</v>
      </c>
      <c r="E103" s="82"/>
      <c r="F103" s="68">
        <f>SUM(F94:F102)</f>
        <v>9330</v>
      </c>
      <c r="G103" s="49"/>
      <c r="H103" s="49"/>
      <c r="I103" s="49"/>
    </row>
    <row r="104" spans="1:10" ht="15.75" x14ac:dyDescent="0.25">
      <c r="A104" s="99" t="s">
        <v>134</v>
      </c>
      <c r="B104" s="99"/>
      <c r="C104" s="99"/>
      <c r="D104" s="99"/>
      <c r="E104" s="99"/>
      <c r="F104" s="99"/>
      <c r="G104" s="99"/>
      <c r="H104" s="99"/>
      <c r="I104" s="99"/>
    </row>
    <row r="105" spans="1:10" ht="15.75" x14ac:dyDescent="0.25">
      <c r="A105" s="18">
        <v>1</v>
      </c>
      <c r="B105" s="19" t="s">
        <v>96</v>
      </c>
      <c r="C105" s="37" t="s">
        <v>22</v>
      </c>
      <c r="D105" s="38">
        <v>1</v>
      </c>
      <c r="E105" s="79">
        <v>500</v>
      </c>
      <c r="F105" s="38">
        <v>500</v>
      </c>
      <c r="G105" s="38" t="s">
        <v>76</v>
      </c>
      <c r="H105" s="38" t="s">
        <v>78</v>
      </c>
      <c r="I105" s="38">
        <v>1</v>
      </c>
    </row>
    <row r="106" spans="1:10" s="65" customFormat="1" ht="14.25" customHeight="1" x14ac:dyDescent="0.25">
      <c r="A106" s="66"/>
      <c r="B106" s="6" t="s">
        <v>4</v>
      </c>
      <c r="C106" s="67"/>
      <c r="D106" s="68">
        <f>SUM(D105)</f>
        <v>1</v>
      </c>
      <c r="E106" s="82"/>
      <c r="F106" s="68">
        <f>SUM(F105)</f>
        <v>500</v>
      </c>
      <c r="G106" s="49"/>
      <c r="H106" s="49"/>
      <c r="I106" s="49"/>
    </row>
    <row r="107" spans="1:10" ht="18" customHeight="1" x14ac:dyDescent="0.25">
      <c r="A107" s="87" t="s">
        <v>161</v>
      </c>
      <c r="B107" s="88"/>
      <c r="C107" s="88"/>
      <c r="D107" s="88"/>
      <c r="E107" s="88"/>
      <c r="F107" s="88"/>
      <c r="G107" s="88"/>
      <c r="H107" s="88"/>
      <c r="I107" s="89"/>
    </row>
    <row r="108" spans="1:10" ht="15.75" x14ac:dyDescent="0.25">
      <c r="A108" s="14">
        <v>1</v>
      </c>
      <c r="B108" s="50" t="s">
        <v>7</v>
      </c>
      <c r="C108" s="84" t="s">
        <v>145</v>
      </c>
      <c r="D108" s="14">
        <v>1</v>
      </c>
      <c r="E108" s="81">
        <v>1360</v>
      </c>
      <c r="F108" s="85">
        <f>D108*E108</f>
        <v>1360</v>
      </c>
      <c r="G108" s="14" t="s">
        <v>66</v>
      </c>
      <c r="H108" s="14" t="s">
        <v>68</v>
      </c>
      <c r="I108" s="14">
        <v>13</v>
      </c>
    </row>
    <row r="109" spans="1:10" ht="15.75" x14ac:dyDescent="0.25">
      <c r="A109" s="14">
        <v>2</v>
      </c>
      <c r="B109" s="50" t="s">
        <v>160</v>
      </c>
      <c r="C109" s="86">
        <v>515103</v>
      </c>
      <c r="D109" s="14">
        <v>1</v>
      </c>
      <c r="E109" s="81">
        <v>850</v>
      </c>
      <c r="F109" s="85">
        <f>D109*E109</f>
        <v>850</v>
      </c>
      <c r="G109" s="14" t="s">
        <v>67</v>
      </c>
      <c r="H109" s="14" t="s">
        <v>74</v>
      </c>
      <c r="I109" s="14">
        <v>6</v>
      </c>
    </row>
    <row r="110" spans="1:10" ht="15.75" x14ac:dyDescent="0.25">
      <c r="A110" s="107">
        <v>3</v>
      </c>
      <c r="B110" s="113" t="s">
        <v>152</v>
      </c>
      <c r="C110" s="108">
        <v>224001</v>
      </c>
      <c r="D110" s="107">
        <v>0.5</v>
      </c>
      <c r="E110" s="109">
        <v>435</v>
      </c>
      <c r="F110" s="110">
        <f>D110*E110</f>
        <v>217.5</v>
      </c>
      <c r="G110" s="107" t="s">
        <v>86</v>
      </c>
      <c r="H110" s="107" t="s">
        <v>153</v>
      </c>
      <c r="I110" s="107">
        <v>8</v>
      </c>
      <c r="J110" s="40"/>
    </row>
    <row r="111" spans="1:10" ht="15.75" x14ac:dyDescent="0.25">
      <c r="A111" s="107">
        <v>4</v>
      </c>
      <c r="B111" s="113" t="s">
        <v>154</v>
      </c>
      <c r="C111" s="108">
        <v>322101</v>
      </c>
      <c r="D111" s="107">
        <v>2.25</v>
      </c>
      <c r="E111" s="109">
        <v>650</v>
      </c>
      <c r="F111" s="110">
        <f>D111*E111</f>
        <v>1462.5</v>
      </c>
      <c r="G111" s="107" t="s">
        <v>91</v>
      </c>
      <c r="H111" s="107" t="s">
        <v>70</v>
      </c>
      <c r="I111" s="107">
        <v>7</v>
      </c>
      <c r="J111" s="40"/>
    </row>
    <row r="112" spans="1:10" ht="15.75" x14ac:dyDescent="0.25">
      <c r="A112" s="107">
        <v>5</v>
      </c>
      <c r="B112" s="113" t="s">
        <v>146</v>
      </c>
      <c r="C112" s="108">
        <v>244601</v>
      </c>
      <c r="D112" s="107">
        <v>1</v>
      </c>
      <c r="E112" s="109">
        <v>920</v>
      </c>
      <c r="F112" s="110">
        <f t="shared" ref="F112:F127" si="3">D112*E112</f>
        <v>920</v>
      </c>
      <c r="G112" s="111" t="s">
        <v>147</v>
      </c>
      <c r="H112" s="111" t="s">
        <v>148</v>
      </c>
      <c r="I112" s="111">
        <v>8</v>
      </c>
      <c r="J112" s="40"/>
    </row>
    <row r="113" spans="1:10" ht="15.75" x14ac:dyDescent="0.25">
      <c r="A113" s="107">
        <v>6</v>
      </c>
      <c r="B113" s="113" t="s">
        <v>146</v>
      </c>
      <c r="C113" s="108">
        <v>244601</v>
      </c>
      <c r="D113" s="107">
        <v>1</v>
      </c>
      <c r="E113" s="109">
        <v>820</v>
      </c>
      <c r="F113" s="110">
        <f t="shared" si="3"/>
        <v>820</v>
      </c>
      <c r="G113" s="111" t="s">
        <v>147</v>
      </c>
      <c r="H113" s="111" t="s">
        <v>148</v>
      </c>
      <c r="I113" s="111">
        <v>8</v>
      </c>
      <c r="J113" s="40"/>
    </row>
    <row r="114" spans="1:10" ht="15.75" x14ac:dyDescent="0.25">
      <c r="A114" s="107">
        <v>7</v>
      </c>
      <c r="B114" s="113" t="s">
        <v>149</v>
      </c>
      <c r="C114" s="108">
        <v>341201</v>
      </c>
      <c r="D114" s="107">
        <v>2</v>
      </c>
      <c r="E114" s="109">
        <v>650</v>
      </c>
      <c r="F114" s="110">
        <f t="shared" si="3"/>
        <v>1300</v>
      </c>
      <c r="G114" s="111" t="s">
        <v>147</v>
      </c>
      <c r="H114" s="111" t="s">
        <v>69</v>
      </c>
      <c r="I114" s="111">
        <v>5</v>
      </c>
      <c r="J114" s="40"/>
    </row>
    <row r="115" spans="1:10" ht="15.75" x14ac:dyDescent="0.25">
      <c r="A115" s="107">
        <v>8</v>
      </c>
      <c r="B115" s="113" t="s">
        <v>150</v>
      </c>
      <c r="C115" s="108">
        <v>341201</v>
      </c>
      <c r="D115" s="107">
        <v>2</v>
      </c>
      <c r="E115" s="109">
        <v>650</v>
      </c>
      <c r="F115" s="110">
        <f t="shared" si="3"/>
        <v>1300</v>
      </c>
      <c r="G115" s="107" t="s">
        <v>147</v>
      </c>
      <c r="H115" s="107" t="s">
        <v>74</v>
      </c>
      <c r="I115" s="107">
        <v>4</v>
      </c>
      <c r="J115" s="40"/>
    </row>
    <row r="116" spans="1:10" ht="15.75" x14ac:dyDescent="0.25">
      <c r="A116" s="107">
        <v>9</v>
      </c>
      <c r="B116" s="113" t="s">
        <v>151</v>
      </c>
      <c r="C116" s="108">
        <v>532202</v>
      </c>
      <c r="D116" s="107">
        <v>13</v>
      </c>
      <c r="E116" s="109" t="s">
        <v>164</v>
      </c>
      <c r="F116" s="110">
        <v>7800</v>
      </c>
      <c r="G116" s="107" t="s">
        <v>147</v>
      </c>
      <c r="H116" s="107" t="s">
        <v>78</v>
      </c>
      <c r="I116" s="107">
        <v>3</v>
      </c>
      <c r="J116" s="40"/>
    </row>
    <row r="117" spans="1:10" ht="15.75" x14ac:dyDescent="0.25">
      <c r="A117" s="107">
        <v>10</v>
      </c>
      <c r="B117" s="113" t="s">
        <v>159</v>
      </c>
      <c r="C117" s="108">
        <v>514104</v>
      </c>
      <c r="D117" s="107">
        <v>0.5</v>
      </c>
      <c r="E117" s="109">
        <v>500</v>
      </c>
      <c r="F117" s="110">
        <f>D117*E117</f>
        <v>250</v>
      </c>
      <c r="G117" s="107" t="s">
        <v>76</v>
      </c>
      <c r="H117" s="107" t="s">
        <v>70</v>
      </c>
      <c r="I117" s="107">
        <v>4</v>
      </c>
      <c r="J117" s="40"/>
    </row>
    <row r="118" spans="1:10" ht="15.75" x14ac:dyDescent="0.25">
      <c r="A118" s="107">
        <v>11</v>
      </c>
      <c r="B118" s="113" t="s">
        <v>155</v>
      </c>
      <c r="C118" s="108">
        <v>432103</v>
      </c>
      <c r="D118" s="107">
        <v>1</v>
      </c>
      <c r="E118" s="109">
        <v>640</v>
      </c>
      <c r="F118" s="110">
        <f t="shared" si="3"/>
        <v>640</v>
      </c>
      <c r="G118" s="107" t="s">
        <v>67</v>
      </c>
      <c r="H118" s="107" t="s">
        <v>74</v>
      </c>
      <c r="I118" s="107">
        <v>6</v>
      </c>
      <c r="J118" s="40"/>
    </row>
    <row r="119" spans="1:10" ht="31.5" x14ac:dyDescent="0.25">
      <c r="A119" s="107">
        <v>12</v>
      </c>
      <c r="B119" s="113" t="s">
        <v>165</v>
      </c>
      <c r="C119" s="108">
        <v>432103</v>
      </c>
      <c r="D119" s="107">
        <v>1</v>
      </c>
      <c r="E119" s="109">
        <v>800</v>
      </c>
      <c r="F119" s="110">
        <f t="shared" si="3"/>
        <v>800</v>
      </c>
      <c r="G119" s="107" t="s">
        <v>67</v>
      </c>
      <c r="H119" s="107" t="s">
        <v>74</v>
      </c>
      <c r="I119" s="107">
        <v>6</v>
      </c>
      <c r="J119" s="40"/>
    </row>
    <row r="120" spans="1:10" ht="15.75" x14ac:dyDescent="0.25">
      <c r="A120" s="107">
        <v>13</v>
      </c>
      <c r="B120" s="113" t="s">
        <v>156</v>
      </c>
      <c r="C120" s="108">
        <v>912103</v>
      </c>
      <c r="D120" s="107">
        <v>1</v>
      </c>
      <c r="E120" s="109">
        <v>550</v>
      </c>
      <c r="F120" s="110">
        <f t="shared" si="3"/>
        <v>550</v>
      </c>
      <c r="G120" s="107" t="s">
        <v>76</v>
      </c>
      <c r="H120" s="107" t="s">
        <v>70</v>
      </c>
      <c r="I120" s="107">
        <v>4</v>
      </c>
      <c r="J120" s="40"/>
    </row>
    <row r="121" spans="1:10" ht="31.5" x14ac:dyDescent="0.25">
      <c r="A121" s="107">
        <v>14</v>
      </c>
      <c r="B121" s="113" t="s">
        <v>166</v>
      </c>
      <c r="C121" s="108" t="s">
        <v>167</v>
      </c>
      <c r="D121" s="107">
        <v>1</v>
      </c>
      <c r="E121" s="109">
        <v>560</v>
      </c>
      <c r="F121" s="110">
        <f>D121*E121</f>
        <v>560</v>
      </c>
      <c r="G121" s="107"/>
      <c r="H121" s="107"/>
      <c r="I121" s="107"/>
      <c r="J121" s="40"/>
    </row>
    <row r="122" spans="1:10" ht="15.75" x14ac:dyDescent="0.25">
      <c r="A122" s="107">
        <v>15</v>
      </c>
      <c r="B122" s="113" t="s">
        <v>93</v>
      </c>
      <c r="C122" s="108">
        <v>512002</v>
      </c>
      <c r="D122" s="107">
        <v>4</v>
      </c>
      <c r="E122" s="109" t="s">
        <v>168</v>
      </c>
      <c r="F122" s="110">
        <v>2560</v>
      </c>
      <c r="G122" s="107" t="s">
        <v>76</v>
      </c>
      <c r="H122" s="107" t="s">
        <v>70</v>
      </c>
      <c r="I122" s="107">
        <v>4</v>
      </c>
      <c r="J122" s="40"/>
    </row>
    <row r="123" spans="1:10" ht="15.75" x14ac:dyDescent="0.25">
      <c r="A123" s="107">
        <v>16</v>
      </c>
      <c r="B123" s="113" t="s">
        <v>158</v>
      </c>
      <c r="C123" s="108">
        <v>941201</v>
      </c>
      <c r="D123" s="112">
        <v>2.5</v>
      </c>
      <c r="E123" s="109" t="s">
        <v>169</v>
      </c>
      <c r="F123" s="110">
        <v>1400</v>
      </c>
      <c r="G123" s="107" t="s">
        <v>76</v>
      </c>
      <c r="H123" s="107" t="s">
        <v>78</v>
      </c>
      <c r="I123" s="107">
        <v>1</v>
      </c>
      <c r="J123" s="40"/>
    </row>
    <row r="124" spans="1:10" ht="15.75" x14ac:dyDescent="0.25">
      <c r="A124" s="107">
        <v>17</v>
      </c>
      <c r="B124" s="113" t="s">
        <v>95</v>
      </c>
      <c r="C124" s="108">
        <v>931302</v>
      </c>
      <c r="D124" s="107">
        <v>1</v>
      </c>
      <c r="E124" s="109" t="s">
        <v>170</v>
      </c>
      <c r="F124" s="110">
        <v>600</v>
      </c>
      <c r="G124" s="107" t="s">
        <v>76</v>
      </c>
      <c r="H124" s="107" t="s">
        <v>70</v>
      </c>
      <c r="I124" s="107">
        <v>4</v>
      </c>
      <c r="J124" s="40"/>
    </row>
    <row r="125" spans="1:10" ht="15.75" x14ac:dyDescent="0.25">
      <c r="A125" s="107">
        <v>18</v>
      </c>
      <c r="B125" s="113" t="s">
        <v>157</v>
      </c>
      <c r="C125" s="108">
        <v>818204</v>
      </c>
      <c r="D125" s="107">
        <v>4</v>
      </c>
      <c r="E125" s="109" t="s">
        <v>171</v>
      </c>
      <c r="F125" s="110">
        <v>2040</v>
      </c>
      <c r="G125" s="107" t="s">
        <v>76</v>
      </c>
      <c r="H125" s="107" t="s">
        <v>74</v>
      </c>
      <c r="I125" s="107">
        <v>2</v>
      </c>
      <c r="J125" s="40"/>
    </row>
    <row r="126" spans="1:10" s="65" customFormat="1" ht="14.25" customHeight="1" x14ac:dyDescent="0.25">
      <c r="A126" s="14">
        <v>19</v>
      </c>
      <c r="B126" s="50" t="s">
        <v>96</v>
      </c>
      <c r="C126" s="86">
        <v>911201</v>
      </c>
      <c r="D126" s="14">
        <v>2</v>
      </c>
      <c r="E126" s="81">
        <v>250</v>
      </c>
      <c r="F126" s="85">
        <f t="shared" si="3"/>
        <v>500</v>
      </c>
      <c r="G126" s="14" t="s">
        <v>76</v>
      </c>
      <c r="H126" s="14" t="s">
        <v>78</v>
      </c>
      <c r="I126" s="14">
        <v>1</v>
      </c>
    </row>
    <row r="127" spans="1:10" ht="15.75" x14ac:dyDescent="0.25">
      <c r="A127" s="14">
        <v>20</v>
      </c>
      <c r="B127" s="50" t="s">
        <v>24</v>
      </c>
      <c r="C127" s="86">
        <v>961301</v>
      </c>
      <c r="D127" s="14">
        <v>0.6</v>
      </c>
      <c r="E127" s="81">
        <v>500</v>
      </c>
      <c r="F127" s="85">
        <f t="shared" si="3"/>
        <v>300</v>
      </c>
      <c r="G127" s="14" t="s">
        <v>76</v>
      </c>
      <c r="H127" s="14" t="s">
        <v>78</v>
      </c>
      <c r="I127" s="14">
        <v>1</v>
      </c>
    </row>
    <row r="128" spans="1:10" ht="15.75" x14ac:dyDescent="0.25">
      <c r="A128" s="66"/>
      <c r="B128" s="6" t="s">
        <v>4</v>
      </c>
      <c r="C128" s="67"/>
      <c r="D128" s="68">
        <f>SUM(D108:D127)</f>
        <v>42.35</v>
      </c>
      <c r="E128" s="82"/>
      <c r="F128" s="74">
        <f>SUM(F108:F127)</f>
        <v>26230</v>
      </c>
      <c r="G128" s="49"/>
      <c r="H128" s="49"/>
      <c r="I128" s="49"/>
    </row>
  </sheetData>
  <mergeCells count="28">
    <mergeCell ref="A1:I1"/>
    <mergeCell ref="A2:I2"/>
    <mergeCell ref="A104:I104"/>
    <mergeCell ref="G12:I12"/>
    <mergeCell ref="A72:F72"/>
    <mergeCell ref="A76:F76"/>
    <mergeCell ref="A4:I4"/>
    <mergeCell ref="A82:I82"/>
    <mergeCell ref="A93:I93"/>
    <mergeCell ref="A13:I13"/>
    <mergeCell ref="G15:I15"/>
    <mergeCell ref="A16:I16"/>
    <mergeCell ref="G18:I18"/>
    <mergeCell ref="A19:I19"/>
    <mergeCell ref="G21:I21"/>
    <mergeCell ref="A107:I107"/>
    <mergeCell ref="L34:O34"/>
    <mergeCell ref="A79:F79"/>
    <mergeCell ref="A22:F22"/>
    <mergeCell ref="A38:F38"/>
    <mergeCell ref="A66:F66"/>
    <mergeCell ref="A69:F69"/>
    <mergeCell ref="A58:F58"/>
    <mergeCell ref="A61:F61"/>
    <mergeCell ref="A47:F47"/>
    <mergeCell ref="A51:F51"/>
    <mergeCell ref="A55:F55"/>
    <mergeCell ref="L35:O35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Amata vienību saraksts</vt:lpstr>
      <vt:lpstr>'Amata vienību saraksts'!Drukas_apgabals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Einika</dc:creator>
  <cp:lastModifiedBy>LindaV</cp:lastModifiedBy>
  <cp:lastPrinted>2021-09-16T13:13:03Z</cp:lastPrinted>
  <dcterms:created xsi:type="dcterms:W3CDTF">2020-08-06T11:53:12Z</dcterms:created>
  <dcterms:modified xsi:type="dcterms:W3CDTF">2021-12-08T10:50:22Z</dcterms:modified>
</cp:coreProperties>
</file>